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Лист1 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'!$7:$9</definedName>
    <definedName name="_xlnm.Print_Area" localSheetId="0">'Лист1 '!$A$1:$O$71</definedName>
  </definedNames>
  <calcPr fullCalcOnLoad="1"/>
</workbook>
</file>

<file path=xl/sharedStrings.xml><?xml version="1.0" encoding="utf-8"?>
<sst xmlns="http://schemas.openxmlformats.org/spreadsheetml/2006/main" count="630" uniqueCount="199">
  <si>
    <t>14</t>
  </si>
  <si>
    <t>Земельный налог</t>
  </si>
  <si>
    <t>001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</si>
  <si>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</si>
  <si>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</si>
  <si>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</si>
  <si>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</si>
  <si>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</si>
  <si>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</si>
  <si>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</si>
  <si>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</si>
  <si>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</si>
  <si>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</si>
  <si>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</si>
  <si>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</si>
  <si>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</si>
  <si>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</si>
  <si>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</si>
  <si>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</si>
  <si>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</si>
  <si>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</si>
  <si>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</si>
  <si>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</si>
  <si>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</si>
  <si>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</si>
  <si>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</si>
  <si>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</si>
  <si>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</si>
  <si>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</si>
  <si>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030</t>
  </si>
  <si>
    <t>05</t>
  </si>
  <si>
    <t>06</t>
  </si>
  <si>
    <t>013</t>
  </si>
  <si>
    <t>120</t>
  </si>
  <si>
    <t>11</t>
  </si>
  <si>
    <t>03</t>
  </si>
  <si>
    <t>430</t>
  </si>
  <si>
    <t>551</t>
  </si>
  <si>
    <t>999</t>
  </si>
  <si>
    <t>13</t>
  </si>
  <si>
    <t>020</t>
  </si>
  <si>
    <t>100</t>
  </si>
  <si>
    <t>Акцизы по подакцизным товарам (продукции), производимым на территории Российской Федерации</t>
  </si>
  <si>
    <t>043</t>
  </si>
  <si>
    <t>140</t>
  </si>
  <si>
    <t>16</t>
  </si>
  <si>
    <t>17</t>
  </si>
  <si>
    <t>033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</si>
  <si>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</si>
  <si>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</si>
  <si>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</si>
  <si>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</si>
  <si>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</si>
  <si>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</si>
  <si>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имущество </t>
  </si>
  <si>
    <t>18</t>
  </si>
  <si>
    <t>19</t>
  </si>
  <si>
    <t>22</t>
  </si>
  <si>
    <t>28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</si>
  <si>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</si>
  <si>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</si>
  <si>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(рублей)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</si>
  <si>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</si>
  <si>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>Безвозмездные поступления от других бюджетов бюджетной системы  Российской Федерации</t>
  </si>
  <si>
    <t>Штрафы, санкции, возмещение ущерба</t>
  </si>
  <si>
    <t>024</t>
  </si>
  <si>
    <t>7514</t>
  </si>
  <si>
    <t>15</t>
  </si>
  <si>
    <t>20</t>
  </si>
  <si>
    <t>21</t>
  </si>
  <si>
    <t>23</t>
  </si>
  <si>
    <t>24</t>
  </si>
  <si>
    <t>25</t>
  </si>
  <si>
    <t>30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</si>
  <si>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</si>
  <si>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</si>
  <si>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</si>
  <si>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</si>
  <si>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31</t>
  </si>
  <si>
    <t>34</t>
  </si>
  <si>
    <t>2721</t>
  </si>
  <si>
    <t>33</t>
  </si>
  <si>
    <t>49</t>
  </si>
  <si>
    <t>035</t>
  </si>
  <si>
    <t>09</t>
  </si>
  <si>
    <t>045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</si>
  <si>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</si>
  <si>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</si>
  <si>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</si>
  <si>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26</t>
  </si>
  <si>
    <t>27</t>
  </si>
  <si>
    <t>40</t>
  </si>
  <si>
    <t>150</t>
  </si>
  <si>
    <t>12</t>
  </si>
  <si>
    <t>Налоги на прибыль, доходы</t>
  </si>
  <si>
    <t>Доходы от уплаты акцизов на моторное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</si>
  <si>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зачисляемые в бюджеты субъектов РФ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</si>
  <si>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</si>
  <si>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 активов</t>
  </si>
  <si>
    <t>36</t>
  </si>
  <si>
    <t>231</t>
  </si>
  <si>
    <t>241</t>
  </si>
  <si>
    <t>251</t>
  </si>
  <si>
    <t>261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</si>
  <si>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</si>
  <si>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29</t>
  </si>
  <si>
    <t>7601</t>
  </si>
  <si>
    <t>41</t>
  </si>
  <si>
    <t>42</t>
  </si>
  <si>
    <t>35</t>
  </si>
  <si>
    <t>43</t>
  </si>
  <si>
    <t>995</t>
  </si>
  <si>
    <t>130</t>
  </si>
  <si>
    <t>Прочие доходы от компенсации затрат бюджетов городских поселений</t>
  </si>
  <si>
    <t>Доходы бюджета  2022 года</t>
  </si>
  <si>
    <t>Налог на доходы физических лиц с доходов,  полученных физическими лицами в соответствии со статьей 228 НК РФ</t>
  </si>
  <si>
    <t>Налоги на совокупный доход</t>
  </si>
  <si>
    <t>Единый сельскохозяйственный налог</t>
  </si>
  <si>
    <t>2711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</si>
  <si>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</si>
  <si>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</si>
  <si>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</si>
  <si>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 городских поселений</t>
  </si>
  <si>
    <t>32</t>
  </si>
  <si>
    <t>Субвенции бюджетам городских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</si>
  <si>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Доходы бюджета  2023 года</t>
  </si>
  <si>
    <t>Доходы бюджета             2024 года</t>
  </si>
  <si>
    <t>2722</t>
  </si>
  <si>
    <t>302</t>
  </si>
  <si>
    <t>299</t>
  </si>
  <si>
    <t>Приложение № 2</t>
  </si>
  <si>
    <t>37</t>
  </si>
  <si>
    <t>Бозвозмездные поступления</t>
  </si>
  <si>
    <t>Налоговые и неналоговые доходы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</si>
  <si>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</si>
  <si>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</si>
  <si>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</si>
  <si>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Прочие субсидии</t>
  </si>
  <si>
    <t>Прочие субсидии бюджетам городских поселений</t>
  </si>
  <si>
    <t>44</t>
  </si>
  <si>
    <t>45</t>
  </si>
  <si>
    <t>38</t>
  </si>
  <si>
    <t xml:space="preserve">Доходы бюджета поселка Балахта на 2022 год и плановый период 2023-2024 годов            
</t>
  </si>
  <si>
    <t>к решению  Балахтинского  поселкового  Совета депутатов от 23.12.2021 № 07-45р                                                  "О бюджете поселка Балахта на 2022 год  и плановый период 2023-2024 годов"</t>
  </si>
  <si>
    <t>Дотации поселениям на выравнивание бюджетной обеспеченности за счет средств субвенций из краевого бюджета на осуществление отдельных государственных полномочий по расчету и предоставлению дотаций поселениям (в соответствии с Законом края от 29 ноября 2005 года №16-4081)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</si>
  <si>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Предоставление поселениям иного межбюджетного трансферта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</si>
  <si>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7412</t>
  </si>
  <si>
    <t>46</t>
  </si>
  <si>
    <t>47</t>
  </si>
  <si>
    <t>2724</t>
  </si>
  <si>
    <t>Предоставление поселениям прочих межбюджетных трансфертов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местного самоуправления</t>
  </si>
  <si>
    <t>7742</t>
  </si>
  <si>
    <t>Субсидии бюджетам муниципальных образований края на реализацию комплексных проектов по благоустройству территорий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</si>
  <si>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7664</t>
  </si>
  <si>
    <t>Прочие межбюджетные трансферты бюджетам поселений на государственную поддержку муниципальных комплексных проектов развития в рамках непрограммных расходов отдельных органов местного самоуправления</t>
  </si>
  <si>
    <t>Прочие межбюджетные трансферты бюджетам поселений на содержание автомобильных дорог общего пользования местного значения за счет средств дорожного фонда Балахтинского района в рамках непрограммных расходов отдельных органов местного самоуправления</t>
  </si>
  <si>
    <t>Прочие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</si>
  <si>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7555</t>
  </si>
  <si>
    <t>Предоставление прочих межбюджетных трансфертов бюджетам поселений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2022 году в рамках непрограммных расходов отдельных органов местного самоуправления</t>
  </si>
  <si>
    <t>1060</t>
  </si>
  <si>
    <t>39</t>
  </si>
  <si>
    <t>48</t>
  </si>
  <si>
    <t>Прочие 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"Региональные проекты в области дорожного хозяйства и повышения безопасности дорожного движения, реализуемые в рамках национальных проектов" государственной программы Красноярского края «Развитие транспортной системы»</t>
  </si>
  <si>
    <t>7641</t>
  </si>
  <si>
    <t>7509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</si>
  <si>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«Развитие транспортной системы»</t>
  </si>
  <si>
    <t>50</t>
  </si>
  <si>
    <t>51</t>
  </si>
  <si>
    <t>52</t>
  </si>
  <si>
    <t>53</t>
  </si>
  <si>
    <t>54</t>
  </si>
  <si>
    <t>55</t>
  </si>
  <si>
    <t>Предоставление прочих межбюджетных трансфертов бюджетам поселений на осуществление расходов, направленных на реализацию мероприятий по поддержке местных инициатив, на 2022 год в рамках непрограммных расходов отдельных органов местного самоуправления</t>
  </si>
  <si>
    <t>Предоставление бюджетам поселений прочих межбюджетных трансфертов на 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</si>
  <si>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7508</t>
  </si>
  <si>
    <t>Прочие неналоговые доходы</t>
  </si>
  <si>
    <t>0001</t>
  </si>
  <si>
    <t>0002</t>
  </si>
  <si>
    <t>Инициативные платежи, зачисляемые в бюджеты городских поселений, поступления от юридических лиц (индивидуальных предпринимателей)</t>
  </si>
  <si>
    <t>Инициативные платежи, зачисляемые в бюджеты городских поселений (поступления от физических лиц)</t>
  </si>
  <si>
    <t>7395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</si>
  <si>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</si>
  <si>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7571</t>
  </si>
  <si>
    <t>7603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</si>
  <si>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</si>
  <si>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расчитанной по предельной стоимости квадратного метра,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</si>
  <si>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7745</t>
  </si>
  <si>
    <t>Предоставление иных межбюджетных трансфертов бюджетам поселений за содействие развитию налогового потенциала в рамках непрограммных расходов отдельных органов местного самоуправления</t>
  </si>
  <si>
    <t>1034</t>
  </si>
  <si>
    <t>Предоставление поселениям иных межбюджетных трансфертов на частичную компенсацию расходов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местного самоуправления</t>
  </si>
  <si>
    <t>7666</t>
  </si>
  <si>
    <t>Иные межбюджетные трансферты бюджетам поселений на благоустройство кладбищ в рамках непрограммных расходов отдельных органов местного самоуправления</t>
  </si>
  <si>
    <t>к решению  Балахтинского  поселкового  Совета депутатов от                                 №</t>
  </si>
  <si>
    <t>56</t>
  </si>
  <si>
    <t>57</t>
  </si>
  <si>
    <t>58</t>
  </si>
  <si>
    <t>59</t>
  </si>
  <si>
    <t>60</t>
  </si>
  <si>
    <t>61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</si>
</sst>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wrapText="1"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2" fontId="5" fillId="0" borderId="0" xfId="0" applyNumberFormat="1" applyFont="1" applyAlignment="1">
      <alignment vertical="top" wrapText="1"/>
    </xf>
    <xf numFmtId="172" fontId="5" fillId="0" borderId="0" xfId="0" applyNumberFormat="1" applyFont="1" applyAlignment="1">
      <alignment horizontal="left" vertical="top" wrapText="1"/>
    </xf>
    <xf numFmtId="0" fontId="6" fillId="0" borderId="0" xfId="0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 quotePrefix="1">
      <alignment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172" fontId="5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/>
    </xf>
    <xf numFmtId="2" fontId="5" fillId="33" borderId="12" xfId="0" applyNumberFormat="1" applyFont="1" applyFill="1" applyBorder="1" applyAlignment="1">
      <alignment vertical="top"/>
    </xf>
    <xf numFmtId="172" fontId="5" fillId="0" borderId="12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/>
    </xf>
    <xf numFmtId="172" fontId="5" fillId="0" borderId="11" xfId="0" applyNumberFormat="1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2" fontId="5" fillId="33" borderId="13" xfId="0" applyNumberFormat="1" applyFont="1" applyFill="1" applyBorder="1" applyAlignment="1">
      <alignment vertical="top"/>
    </xf>
    <xf numFmtId="172" fontId="5" fillId="0" borderId="13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horizontal="center" vertical="top"/>
    </xf>
    <xf numFmtId="4" fontId="6" fillId="0" borderId="10" xfId="0" applyNumberFormat="1" applyFont="1" applyFill="1" applyBorder="1" applyAlignment="1">
      <alignment vertical="top"/>
    </xf>
    <xf numFmtId="2" fontId="5" fillId="33" borderId="11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172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79" zoomScaleNormal="79" zoomScaleSheetLayoutView="100" workbookViewId="0" topLeftCell="A56">
      <selection activeCell="J53" sqref="J53"/>
    </sheetView>
  </sheetViews>
  <sheetFormatPr defaultColWidth="9.00390625" defaultRowHeight="12.75"/>
  <cols>
    <col min="1" max="1" width="4.50390625" style="0" customWidth="1"/>
    <col min="2" max="2" width="5.75390625" style="3" customWidth="1"/>
    <col min="3" max="3" width="2.50390625" style="3" customWidth="1"/>
    <col min="4" max="4" width="3.50390625" style="3" customWidth="1"/>
    <col min="5" max="5" width="4.25390625" style="3" customWidth="1"/>
    <col min="6" max="6" width="5.50390625" style="3" customWidth="1"/>
    <col min="7" max="7" width="4.625" style="3" customWidth="1"/>
    <col min="8" max="8" width="7.25390625" style="3" customWidth="1"/>
    <col min="9" max="9" width="8.50390625" style="3" customWidth="1"/>
    <col min="10" max="10" width="64.375" style="3" customWidth="1"/>
    <col min="11" max="11" width="23.50390625" style="0" customWidth="1"/>
    <col min="12" max="12" width="22.125" style="0" customWidth="1"/>
    <col min="13" max="13" width="21.12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1:15" s="1" customFormat="1" ht="2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55" t="s">
        <v>130</v>
      </c>
      <c r="L1" s="55"/>
      <c r="M1" s="55"/>
      <c r="N1" s="6"/>
      <c r="O1" s="6"/>
    </row>
    <row r="2" spans="1:15" s="1" customFormat="1" ht="51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50" t="s">
        <v>192</v>
      </c>
      <c r="L2" s="50"/>
      <c r="M2" s="50"/>
      <c r="N2" s="6"/>
      <c r="O2" s="6"/>
    </row>
    <row r="3" spans="1:15" s="1" customFormat="1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5" t="s">
        <v>130</v>
      </c>
      <c r="L3" s="55"/>
      <c r="M3" s="55"/>
      <c r="N3" s="6"/>
      <c r="O3" s="6"/>
    </row>
    <row r="4" spans="1:15" s="1" customFormat="1" ht="104.25" customHeight="1">
      <c r="A4" s="7"/>
      <c r="B4" s="7"/>
      <c r="C4" s="7"/>
      <c r="D4" s="7"/>
      <c r="E4" s="7"/>
      <c r="F4" s="7"/>
      <c r="G4" s="7"/>
      <c r="H4" s="7"/>
      <c r="I4" s="7"/>
      <c r="J4" s="6"/>
      <c r="K4" s="50" t="s">
        <v>143</v>
      </c>
      <c r="L4" s="50"/>
      <c r="M4" s="50"/>
      <c r="N4" s="6"/>
      <c r="O4" s="6"/>
    </row>
    <row r="5" spans="1:15" s="1" customFormat="1" ht="22.5" customHeight="1">
      <c r="A5" s="51" t="s">
        <v>142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1" customFormat="1" ht="16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8"/>
      <c r="L6" s="8"/>
      <c r="M6" s="10" t="s">
        <v>61</v>
      </c>
      <c r="N6" s="11"/>
      <c r="O6" s="11"/>
    </row>
    <row r="7" spans="1:15" s="1" customFormat="1" ht="18" customHeight="1">
      <c r="A7" s="57" t="s">
        <v>8</v>
      </c>
      <c r="B7" s="58" t="s">
        <v>48</v>
      </c>
      <c r="C7" s="59"/>
      <c r="D7" s="59"/>
      <c r="E7" s="59"/>
      <c r="F7" s="59"/>
      <c r="G7" s="59"/>
      <c r="H7" s="59"/>
      <c r="I7" s="59"/>
      <c r="J7" s="54" t="s">
        <v>49</v>
      </c>
      <c r="K7" s="53" t="s">
        <v>114</v>
      </c>
      <c r="L7" s="53" t="s">
        <v>125</v>
      </c>
      <c r="M7" s="53" t="s">
        <v>126</v>
      </c>
      <c r="N7" s="11"/>
      <c r="O7" s="11"/>
    </row>
    <row r="8" spans="1:15" s="1" customFormat="1" ht="169.5" customHeight="1">
      <c r="A8" s="57"/>
      <c r="B8" s="12" t="s">
        <v>9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10</v>
      </c>
      <c r="H8" s="12" t="s">
        <v>11</v>
      </c>
      <c r="I8" s="12" t="s">
        <v>12</v>
      </c>
      <c r="J8" s="54"/>
      <c r="K8" s="54"/>
      <c r="L8" s="54"/>
      <c r="M8" s="54"/>
      <c r="N8" s="11"/>
      <c r="O8" s="11"/>
    </row>
    <row r="9" spans="1:15" s="1" customFormat="1" ht="23.25" customHeight="1">
      <c r="A9" s="13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1"/>
      <c r="O9" s="11"/>
    </row>
    <row r="10" spans="1:16" ht="36" customHeight="1">
      <c r="A10" s="16" t="s">
        <v>13</v>
      </c>
      <c r="B10" s="17" t="s">
        <v>21</v>
      </c>
      <c r="C10" s="17" t="s">
        <v>13</v>
      </c>
      <c r="D10" s="17" t="s">
        <v>22</v>
      </c>
      <c r="E10" s="17" t="s">
        <v>22</v>
      </c>
      <c r="F10" s="17" t="s">
        <v>21</v>
      </c>
      <c r="G10" s="17" t="s">
        <v>22</v>
      </c>
      <c r="H10" s="17" t="s">
        <v>23</v>
      </c>
      <c r="I10" s="17" t="s">
        <v>21</v>
      </c>
      <c r="J10" s="18" t="s">
        <v>133</v>
      </c>
      <c r="K10" s="19">
        <f>K11+K16+K23+K28+K33+K35+K32+K21+K37</f>
        <v>23374470</v>
      </c>
      <c r="L10" s="19">
        <f>L11+L16+L23+L28+L33+L35+L32+L21+L37</f>
        <v>23796963</v>
      </c>
      <c r="M10" s="19">
        <f>M11+M16+M23+M28+M33+M35+M32+M21+M37</f>
        <v>24720463</v>
      </c>
      <c r="N10" s="21"/>
      <c r="O10" s="21"/>
      <c r="P10" s="2"/>
    </row>
    <row r="11" spans="1:16" ht="30.75" customHeight="1">
      <c r="A11" s="16" t="s">
        <v>14</v>
      </c>
      <c r="B11" s="17" t="s">
        <v>24</v>
      </c>
      <c r="C11" s="17" t="s">
        <v>13</v>
      </c>
      <c r="D11" s="17" t="s">
        <v>25</v>
      </c>
      <c r="E11" s="17" t="s">
        <v>22</v>
      </c>
      <c r="F11" s="17" t="s">
        <v>21</v>
      </c>
      <c r="G11" s="17" t="s">
        <v>22</v>
      </c>
      <c r="H11" s="17" t="s">
        <v>23</v>
      </c>
      <c r="I11" s="17" t="s">
        <v>21</v>
      </c>
      <c r="J11" s="18" t="s">
        <v>94</v>
      </c>
      <c r="K11" s="22">
        <f>K12</f>
        <v>15568000</v>
      </c>
      <c r="L11" s="23">
        <f>L12</f>
        <v>16340000</v>
      </c>
      <c r="M11" s="23">
        <f>M12</f>
        <v>17156000</v>
      </c>
      <c r="N11" s="21"/>
      <c r="O11" s="21"/>
      <c r="P11" s="2"/>
    </row>
    <row r="12" spans="1:15" ht="31.5" customHeight="1">
      <c r="A12" s="16" t="s">
        <v>15</v>
      </c>
      <c r="B12" s="17" t="s">
        <v>24</v>
      </c>
      <c r="C12" s="17" t="s">
        <v>13</v>
      </c>
      <c r="D12" s="17" t="s">
        <v>25</v>
      </c>
      <c r="E12" s="17" t="s">
        <v>28</v>
      </c>
      <c r="F12" s="17" t="s">
        <v>21</v>
      </c>
      <c r="G12" s="17" t="s">
        <v>25</v>
      </c>
      <c r="H12" s="17" t="s">
        <v>23</v>
      </c>
      <c r="I12" s="17" t="s">
        <v>26</v>
      </c>
      <c r="J12" s="18" t="s">
        <v>50</v>
      </c>
      <c r="K12" s="22">
        <f>K13+K14+K15</f>
        <v>15568000</v>
      </c>
      <c r="L12" s="23">
        <f>L13+L15+L14</f>
        <v>16340000</v>
      </c>
      <c r="M12" s="23">
        <f>M13+M15+M14</f>
        <v>17156000</v>
      </c>
      <c r="N12" s="24"/>
      <c r="O12" s="24"/>
    </row>
    <row r="13" spans="1:16" ht="159" customHeight="1">
      <c r="A13" s="16" t="s">
        <v>16</v>
      </c>
      <c r="B13" s="17" t="s">
        <v>24</v>
      </c>
      <c r="C13" s="17" t="s">
        <v>13</v>
      </c>
      <c r="D13" s="17" t="s">
        <v>25</v>
      </c>
      <c r="E13" s="17" t="s">
        <v>28</v>
      </c>
      <c r="F13" s="17" t="s">
        <v>27</v>
      </c>
      <c r="G13" s="17" t="s">
        <v>25</v>
      </c>
      <c r="H13" s="17" t="s">
        <v>23</v>
      </c>
      <c r="I13" s="17" t="s">
        <v>26</v>
      </c>
      <c r="J13" s="25" t="s">
        <v>51</v>
      </c>
      <c r="K13" s="22">
        <v>15450000</v>
      </c>
      <c r="L13" s="23">
        <v>16220000</v>
      </c>
      <c r="M13" s="23">
        <v>17030000</v>
      </c>
      <c r="N13" s="21"/>
      <c r="O13" s="21"/>
      <c r="P13" s="2"/>
    </row>
    <row r="14" spans="1:16" ht="234" customHeight="1">
      <c r="A14" s="16" t="s">
        <v>17</v>
      </c>
      <c r="B14" s="17" t="s">
        <v>24</v>
      </c>
      <c r="C14" s="17" t="s">
        <v>13</v>
      </c>
      <c r="D14" s="17" t="s">
        <v>25</v>
      </c>
      <c r="E14" s="17" t="s">
        <v>28</v>
      </c>
      <c r="F14" s="17" t="s">
        <v>40</v>
      </c>
      <c r="G14" s="17" t="s">
        <v>25</v>
      </c>
      <c r="H14" s="17" t="s">
        <v>23</v>
      </c>
      <c r="I14" s="17" t="s">
        <v>26</v>
      </c>
      <c r="J14" s="26" t="s">
        <v>86</v>
      </c>
      <c r="K14" s="22">
        <v>53000</v>
      </c>
      <c r="L14" s="27">
        <v>54000</v>
      </c>
      <c r="M14" s="27">
        <v>56000</v>
      </c>
      <c r="N14" s="21"/>
      <c r="O14" s="21"/>
      <c r="P14" s="2"/>
    </row>
    <row r="15" spans="1:16" ht="92.25" customHeight="1">
      <c r="A15" s="16" t="s">
        <v>18</v>
      </c>
      <c r="B15" s="17" t="s">
        <v>24</v>
      </c>
      <c r="C15" s="17" t="s">
        <v>13</v>
      </c>
      <c r="D15" s="17" t="s">
        <v>25</v>
      </c>
      <c r="E15" s="17" t="s">
        <v>28</v>
      </c>
      <c r="F15" s="17" t="s">
        <v>29</v>
      </c>
      <c r="G15" s="17" t="s">
        <v>25</v>
      </c>
      <c r="H15" s="17" t="s">
        <v>23</v>
      </c>
      <c r="I15" s="17" t="s">
        <v>26</v>
      </c>
      <c r="J15" s="25" t="s">
        <v>115</v>
      </c>
      <c r="K15" s="22">
        <v>65000</v>
      </c>
      <c r="L15" s="27">
        <v>66000</v>
      </c>
      <c r="M15" s="27">
        <v>70000</v>
      </c>
      <c r="N15" s="21"/>
      <c r="O15" s="21"/>
      <c r="P15" s="2"/>
    </row>
    <row r="16" spans="1:16" ht="71.25" customHeight="1">
      <c r="A16" s="16" t="s">
        <v>19</v>
      </c>
      <c r="B16" s="17" t="s">
        <v>41</v>
      </c>
      <c r="C16" s="17" t="s">
        <v>13</v>
      </c>
      <c r="D16" s="17" t="s">
        <v>35</v>
      </c>
      <c r="E16" s="17" t="s">
        <v>28</v>
      </c>
      <c r="F16" s="17" t="s">
        <v>21</v>
      </c>
      <c r="G16" s="17" t="s">
        <v>25</v>
      </c>
      <c r="H16" s="17" t="s">
        <v>23</v>
      </c>
      <c r="I16" s="17" t="s">
        <v>26</v>
      </c>
      <c r="J16" s="18" t="s">
        <v>42</v>
      </c>
      <c r="K16" s="22">
        <f>K17+K18+K19+K20</f>
        <v>1708000</v>
      </c>
      <c r="L16" s="23">
        <f>L17+L18+L19+L20</f>
        <v>1748400</v>
      </c>
      <c r="M16" s="23">
        <f>M17+M18+M19+M20</f>
        <v>1795900</v>
      </c>
      <c r="N16" s="21"/>
      <c r="O16" s="21"/>
      <c r="P16" s="2"/>
    </row>
    <row r="17" spans="1:16" ht="162" customHeight="1">
      <c r="A17" s="16" t="s">
        <v>20</v>
      </c>
      <c r="B17" s="17" t="s">
        <v>41</v>
      </c>
      <c r="C17" s="17" t="s">
        <v>13</v>
      </c>
      <c r="D17" s="17" t="s">
        <v>35</v>
      </c>
      <c r="E17" s="17" t="s">
        <v>28</v>
      </c>
      <c r="F17" s="17" t="s">
        <v>100</v>
      </c>
      <c r="G17" s="17" t="s">
        <v>25</v>
      </c>
      <c r="H17" s="17" t="s">
        <v>23</v>
      </c>
      <c r="I17" s="17" t="s">
        <v>26</v>
      </c>
      <c r="J17" s="28" t="s">
        <v>87</v>
      </c>
      <c r="K17" s="22">
        <v>772200</v>
      </c>
      <c r="L17" s="23">
        <v>782200</v>
      </c>
      <c r="M17" s="23">
        <v>790700</v>
      </c>
      <c r="N17" s="21"/>
      <c r="O17" s="21"/>
      <c r="P17" s="2"/>
    </row>
    <row r="18" spans="1:16" ht="208.5" customHeight="1">
      <c r="A18" s="16" t="s">
        <v>52</v>
      </c>
      <c r="B18" s="17" t="s">
        <v>41</v>
      </c>
      <c r="C18" s="17" t="s">
        <v>13</v>
      </c>
      <c r="D18" s="17" t="s">
        <v>35</v>
      </c>
      <c r="E18" s="17" t="s">
        <v>28</v>
      </c>
      <c r="F18" s="17" t="s">
        <v>101</v>
      </c>
      <c r="G18" s="17" t="s">
        <v>25</v>
      </c>
      <c r="H18" s="17" t="s">
        <v>23</v>
      </c>
      <c r="I18" s="17" t="s">
        <v>26</v>
      </c>
      <c r="J18" s="28" t="s">
        <v>95</v>
      </c>
      <c r="K18" s="22">
        <v>4300</v>
      </c>
      <c r="L18" s="23">
        <v>4400</v>
      </c>
      <c r="M18" s="23">
        <v>4600</v>
      </c>
      <c r="N18" s="21"/>
      <c r="O18" s="21"/>
      <c r="P18" s="2"/>
    </row>
    <row r="19" spans="1:16" ht="205.5" customHeight="1">
      <c r="A19" s="16" t="s">
        <v>3</v>
      </c>
      <c r="B19" s="17" t="s">
        <v>41</v>
      </c>
      <c r="C19" s="17" t="s">
        <v>13</v>
      </c>
      <c r="D19" s="17" t="s">
        <v>35</v>
      </c>
      <c r="E19" s="17" t="s">
        <v>28</v>
      </c>
      <c r="F19" s="17" t="s">
        <v>102</v>
      </c>
      <c r="G19" s="17" t="s">
        <v>25</v>
      </c>
      <c r="H19" s="17" t="s">
        <v>23</v>
      </c>
      <c r="I19" s="17" t="s">
        <v>26</v>
      </c>
      <c r="J19" s="28" t="s">
        <v>53</v>
      </c>
      <c r="K19" s="22">
        <v>1028300</v>
      </c>
      <c r="L19" s="23">
        <v>1058700</v>
      </c>
      <c r="M19" s="23">
        <v>1102100</v>
      </c>
      <c r="N19" s="21"/>
      <c r="O19" s="21"/>
      <c r="P19" s="2"/>
    </row>
    <row r="20" spans="1:16" ht="87" customHeight="1">
      <c r="A20" s="16" t="s">
        <v>34</v>
      </c>
      <c r="B20" s="17" t="s">
        <v>41</v>
      </c>
      <c r="C20" s="17" t="s">
        <v>13</v>
      </c>
      <c r="D20" s="17" t="s">
        <v>35</v>
      </c>
      <c r="E20" s="17" t="s">
        <v>28</v>
      </c>
      <c r="F20" s="17" t="s">
        <v>103</v>
      </c>
      <c r="G20" s="17" t="s">
        <v>25</v>
      </c>
      <c r="H20" s="17" t="s">
        <v>23</v>
      </c>
      <c r="I20" s="17" t="s">
        <v>26</v>
      </c>
      <c r="J20" s="29" t="s">
        <v>96</v>
      </c>
      <c r="K20" s="22">
        <v>-96800</v>
      </c>
      <c r="L20" s="23">
        <v>-96900</v>
      </c>
      <c r="M20" s="23">
        <v>-101500</v>
      </c>
      <c r="N20" s="21"/>
      <c r="O20" s="21"/>
      <c r="P20" s="2"/>
    </row>
    <row r="21" spans="1:16" ht="27.75" customHeight="1">
      <c r="A21" s="16" t="s">
        <v>93</v>
      </c>
      <c r="B21" s="17" t="s">
        <v>21</v>
      </c>
      <c r="C21" s="17" t="s">
        <v>13</v>
      </c>
      <c r="D21" s="17" t="s">
        <v>30</v>
      </c>
      <c r="E21" s="17" t="s">
        <v>22</v>
      </c>
      <c r="F21" s="17" t="s">
        <v>21</v>
      </c>
      <c r="G21" s="17" t="s">
        <v>22</v>
      </c>
      <c r="H21" s="17" t="s">
        <v>23</v>
      </c>
      <c r="I21" s="17" t="s">
        <v>21</v>
      </c>
      <c r="J21" s="18" t="s">
        <v>116</v>
      </c>
      <c r="K21" s="23">
        <f>K22</f>
        <v>63000</v>
      </c>
      <c r="L21" s="23">
        <f>L22</f>
        <v>70000</v>
      </c>
      <c r="M21" s="23">
        <f>M22</f>
        <v>80000</v>
      </c>
      <c r="N21" s="21"/>
      <c r="O21" s="21"/>
      <c r="P21" s="2"/>
    </row>
    <row r="22" spans="1:16" ht="30" customHeight="1">
      <c r="A22" s="16" t="s">
        <v>39</v>
      </c>
      <c r="B22" s="17" t="s">
        <v>24</v>
      </c>
      <c r="C22" s="17" t="s">
        <v>13</v>
      </c>
      <c r="D22" s="17" t="s">
        <v>30</v>
      </c>
      <c r="E22" s="17" t="s">
        <v>35</v>
      </c>
      <c r="F22" s="17" t="s">
        <v>27</v>
      </c>
      <c r="G22" s="17" t="s">
        <v>25</v>
      </c>
      <c r="H22" s="17" t="s">
        <v>23</v>
      </c>
      <c r="I22" s="17" t="s">
        <v>26</v>
      </c>
      <c r="J22" s="18" t="s">
        <v>117</v>
      </c>
      <c r="K22" s="23">
        <v>63000</v>
      </c>
      <c r="L22" s="23">
        <v>70000</v>
      </c>
      <c r="M22" s="23">
        <v>80000</v>
      </c>
      <c r="N22" s="21"/>
      <c r="O22" s="21"/>
      <c r="P22" s="2"/>
    </row>
    <row r="23" spans="1:16" ht="22.5">
      <c r="A23" s="16" t="s">
        <v>0</v>
      </c>
      <c r="B23" s="17" t="s">
        <v>21</v>
      </c>
      <c r="C23" s="17" t="s">
        <v>13</v>
      </c>
      <c r="D23" s="17" t="s">
        <v>31</v>
      </c>
      <c r="E23" s="17" t="s">
        <v>22</v>
      </c>
      <c r="F23" s="17" t="s">
        <v>21</v>
      </c>
      <c r="G23" s="17" t="s">
        <v>22</v>
      </c>
      <c r="H23" s="17" t="s">
        <v>23</v>
      </c>
      <c r="I23" s="17" t="s">
        <v>21</v>
      </c>
      <c r="J23" s="18" t="s">
        <v>54</v>
      </c>
      <c r="K23" s="22">
        <f>K24+K25</f>
        <v>3770000</v>
      </c>
      <c r="L23" s="23">
        <f>L24+L25</f>
        <v>3790000</v>
      </c>
      <c r="M23" s="23">
        <f>M24+M25</f>
        <v>3840000</v>
      </c>
      <c r="N23" s="21"/>
      <c r="O23" s="21"/>
      <c r="P23" s="2"/>
    </row>
    <row r="24" spans="1:16" ht="108.75" customHeight="1">
      <c r="A24" s="16" t="s">
        <v>67</v>
      </c>
      <c r="B24" s="17" t="s">
        <v>24</v>
      </c>
      <c r="C24" s="17" t="s">
        <v>13</v>
      </c>
      <c r="D24" s="17" t="s">
        <v>31</v>
      </c>
      <c r="E24" s="17" t="s">
        <v>25</v>
      </c>
      <c r="F24" s="17" t="s">
        <v>29</v>
      </c>
      <c r="G24" s="17" t="s">
        <v>39</v>
      </c>
      <c r="H24" s="17" t="s">
        <v>23</v>
      </c>
      <c r="I24" s="17" t="s">
        <v>26</v>
      </c>
      <c r="J24" s="29" t="s">
        <v>62</v>
      </c>
      <c r="K24" s="22">
        <v>1350000</v>
      </c>
      <c r="L24" s="23">
        <v>1350000</v>
      </c>
      <c r="M24" s="23">
        <v>1370000</v>
      </c>
      <c r="N24" s="21"/>
      <c r="O24" s="21"/>
      <c r="P24" s="2"/>
    </row>
    <row r="25" spans="1:16" ht="22.5">
      <c r="A25" s="16" t="s">
        <v>45</v>
      </c>
      <c r="B25" s="17" t="s">
        <v>21</v>
      </c>
      <c r="C25" s="17" t="s">
        <v>13</v>
      </c>
      <c r="D25" s="17" t="s">
        <v>31</v>
      </c>
      <c r="E25" s="17" t="s">
        <v>31</v>
      </c>
      <c r="F25" s="17" t="s">
        <v>21</v>
      </c>
      <c r="G25" s="17" t="s">
        <v>22</v>
      </c>
      <c r="H25" s="17" t="s">
        <v>23</v>
      </c>
      <c r="I25" s="17" t="s">
        <v>26</v>
      </c>
      <c r="J25" s="30" t="s">
        <v>1</v>
      </c>
      <c r="K25" s="22">
        <f>K26+K27</f>
        <v>2420000</v>
      </c>
      <c r="L25" s="23">
        <f>L26+L27</f>
        <v>2440000</v>
      </c>
      <c r="M25" s="23">
        <f>M26+M27</f>
        <v>2470000</v>
      </c>
      <c r="N25" s="21"/>
      <c r="O25" s="21"/>
      <c r="P25" s="2"/>
    </row>
    <row r="26" spans="1:16" ht="93" customHeight="1">
      <c r="A26" s="16" t="s">
        <v>46</v>
      </c>
      <c r="B26" s="17" t="s">
        <v>24</v>
      </c>
      <c r="C26" s="17" t="s">
        <v>13</v>
      </c>
      <c r="D26" s="17" t="s">
        <v>31</v>
      </c>
      <c r="E26" s="17" t="s">
        <v>31</v>
      </c>
      <c r="F26" s="17" t="s">
        <v>47</v>
      </c>
      <c r="G26" s="17" t="s">
        <v>39</v>
      </c>
      <c r="H26" s="17" t="s">
        <v>23</v>
      </c>
      <c r="I26" s="17" t="s">
        <v>26</v>
      </c>
      <c r="J26" s="28" t="s">
        <v>59</v>
      </c>
      <c r="K26" s="22">
        <v>680000</v>
      </c>
      <c r="L26" s="23">
        <v>680000</v>
      </c>
      <c r="M26" s="23">
        <v>690000</v>
      </c>
      <c r="N26" s="21"/>
      <c r="O26" s="21"/>
      <c r="P26" s="2"/>
    </row>
    <row r="27" spans="1:15" ht="93" customHeight="1">
      <c r="A27" s="16" t="s">
        <v>55</v>
      </c>
      <c r="B27" s="17" t="s">
        <v>24</v>
      </c>
      <c r="C27" s="17" t="s">
        <v>13</v>
      </c>
      <c r="D27" s="17" t="s">
        <v>31</v>
      </c>
      <c r="E27" s="17" t="s">
        <v>31</v>
      </c>
      <c r="F27" s="17" t="s">
        <v>43</v>
      </c>
      <c r="G27" s="17" t="s">
        <v>39</v>
      </c>
      <c r="H27" s="17" t="s">
        <v>23</v>
      </c>
      <c r="I27" s="17" t="s">
        <v>26</v>
      </c>
      <c r="J27" s="28" t="s">
        <v>60</v>
      </c>
      <c r="K27" s="22">
        <v>1740000</v>
      </c>
      <c r="L27" s="23">
        <v>1760000</v>
      </c>
      <c r="M27" s="23">
        <v>1780000</v>
      </c>
      <c r="N27" s="24"/>
      <c r="O27" s="24"/>
    </row>
    <row r="28" spans="1:15" ht="74.25" customHeight="1">
      <c r="A28" s="16" t="s">
        <v>56</v>
      </c>
      <c r="B28" s="17" t="s">
        <v>21</v>
      </c>
      <c r="C28" s="17" t="s">
        <v>13</v>
      </c>
      <c r="D28" s="17" t="s">
        <v>34</v>
      </c>
      <c r="E28" s="17" t="s">
        <v>22</v>
      </c>
      <c r="F28" s="17" t="s">
        <v>21</v>
      </c>
      <c r="G28" s="17" t="s">
        <v>22</v>
      </c>
      <c r="H28" s="17" t="s">
        <v>23</v>
      </c>
      <c r="I28" s="17" t="s">
        <v>21</v>
      </c>
      <c r="J28" s="28" t="s">
        <v>74</v>
      </c>
      <c r="K28" s="22">
        <f>K29+K30+K31</f>
        <v>1776563</v>
      </c>
      <c r="L28" s="23">
        <f>L29+L30+L31</f>
        <v>1776563</v>
      </c>
      <c r="M28" s="23">
        <f>M29+M30+M31</f>
        <v>1776563</v>
      </c>
      <c r="N28" s="24"/>
      <c r="O28" s="24"/>
    </row>
    <row r="29" spans="1:15" ht="180.75" customHeight="1">
      <c r="A29" s="16" t="s">
        <v>68</v>
      </c>
      <c r="B29" s="17" t="s">
        <v>37</v>
      </c>
      <c r="C29" s="17" t="s">
        <v>13</v>
      </c>
      <c r="D29" s="17" t="s">
        <v>34</v>
      </c>
      <c r="E29" s="17" t="s">
        <v>30</v>
      </c>
      <c r="F29" s="17" t="s">
        <v>32</v>
      </c>
      <c r="G29" s="17" t="s">
        <v>39</v>
      </c>
      <c r="H29" s="17" t="s">
        <v>23</v>
      </c>
      <c r="I29" s="17" t="s">
        <v>33</v>
      </c>
      <c r="J29" s="31" t="s">
        <v>75</v>
      </c>
      <c r="K29" s="22">
        <v>1700000</v>
      </c>
      <c r="L29" s="23">
        <v>1700000</v>
      </c>
      <c r="M29" s="23">
        <v>1700000</v>
      </c>
      <c r="N29" s="24"/>
      <c r="O29" s="24"/>
    </row>
    <row r="30" spans="1:15" ht="137.25" customHeight="1">
      <c r="A30" s="16" t="s">
        <v>69</v>
      </c>
      <c r="B30" s="17" t="s">
        <v>37</v>
      </c>
      <c r="C30" s="17" t="s">
        <v>13</v>
      </c>
      <c r="D30" s="17" t="s">
        <v>34</v>
      </c>
      <c r="E30" s="17" t="s">
        <v>30</v>
      </c>
      <c r="F30" s="17" t="s">
        <v>83</v>
      </c>
      <c r="G30" s="17" t="s">
        <v>39</v>
      </c>
      <c r="H30" s="17" t="s">
        <v>23</v>
      </c>
      <c r="I30" s="17" t="s">
        <v>33</v>
      </c>
      <c r="J30" s="31" t="s">
        <v>88</v>
      </c>
      <c r="K30" s="22">
        <v>31563</v>
      </c>
      <c r="L30" s="20">
        <v>31563</v>
      </c>
      <c r="M30" s="20">
        <v>31563</v>
      </c>
      <c r="N30" s="24"/>
      <c r="O30" s="24"/>
    </row>
    <row r="31" spans="1:15" ht="161.25" customHeight="1">
      <c r="A31" s="16" t="s">
        <v>57</v>
      </c>
      <c r="B31" s="17" t="s">
        <v>37</v>
      </c>
      <c r="C31" s="17" t="s">
        <v>13</v>
      </c>
      <c r="D31" s="17" t="s">
        <v>34</v>
      </c>
      <c r="E31" s="17" t="s">
        <v>84</v>
      </c>
      <c r="F31" s="17" t="s">
        <v>85</v>
      </c>
      <c r="G31" s="17" t="s">
        <v>39</v>
      </c>
      <c r="H31" s="17" t="s">
        <v>23</v>
      </c>
      <c r="I31" s="17" t="s">
        <v>33</v>
      </c>
      <c r="J31" s="31" t="s">
        <v>97</v>
      </c>
      <c r="K31" s="22">
        <v>45000</v>
      </c>
      <c r="L31" s="23">
        <v>45000</v>
      </c>
      <c r="M31" s="23">
        <v>45000</v>
      </c>
      <c r="N31" s="24"/>
      <c r="O31" s="24"/>
    </row>
    <row r="32" spans="1:15" ht="49.5" customHeight="1">
      <c r="A32" s="16" t="s">
        <v>70</v>
      </c>
      <c r="B32" s="17" t="s">
        <v>37</v>
      </c>
      <c r="C32" s="17" t="s">
        <v>13</v>
      </c>
      <c r="D32" s="17" t="s">
        <v>39</v>
      </c>
      <c r="E32" s="17" t="s">
        <v>28</v>
      </c>
      <c r="F32" s="17" t="s">
        <v>111</v>
      </c>
      <c r="G32" s="17" t="s">
        <v>39</v>
      </c>
      <c r="H32" s="17" t="s">
        <v>23</v>
      </c>
      <c r="I32" s="17" t="s">
        <v>112</v>
      </c>
      <c r="J32" s="31" t="s">
        <v>113</v>
      </c>
      <c r="K32" s="22">
        <v>155000</v>
      </c>
      <c r="L32" s="23">
        <v>0</v>
      </c>
      <c r="M32" s="23">
        <v>0</v>
      </c>
      <c r="N32" s="24"/>
      <c r="O32" s="24"/>
    </row>
    <row r="33" spans="1:15" ht="45" customHeight="1">
      <c r="A33" s="16" t="s">
        <v>71</v>
      </c>
      <c r="B33" s="17" t="s">
        <v>21</v>
      </c>
      <c r="C33" s="17" t="s">
        <v>13</v>
      </c>
      <c r="D33" s="17" t="s">
        <v>0</v>
      </c>
      <c r="E33" s="17" t="s">
        <v>22</v>
      </c>
      <c r="F33" s="17" t="s">
        <v>21</v>
      </c>
      <c r="G33" s="17" t="s">
        <v>22</v>
      </c>
      <c r="H33" s="17" t="s">
        <v>23</v>
      </c>
      <c r="I33" s="17" t="s">
        <v>21</v>
      </c>
      <c r="J33" s="32" t="s">
        <v>98</v>
      </c>
      <c r="K33" s="22">
        <f>K34</f>
        <v>70000</v>
      </c>
      <c r="L33" s="23">
        <f>L34</f>
        <v>70000</v>
      </c>
      <c r="M33" s="23">
        <f>M34</f>
        <v>70000</v>
      </c>
      <c r="N33" s="24"/>
      <c r="O33" s="24"/>
    </row>
    <row r="34" spans="1:15" ht="90.75" customHeight="1">
      <c r="A34" s="16" t="s">
        <v>72</v>
      </c>
      <c r="B34" s="17" t="s">
        <v>37</v>
      </c>
      <c r="C34" s="17" t="s">
        <v>13</v>
      </c>
      <c r="D34" s="17" t="s">
        <v>0</v>
      </c>
      <c r="E34" s="17" t="s">
        <v>31</v>
      </c>
      <c r="F34" s="17" t="s">
        <v>32</v>
      </c>
      <c r="G34" s="17" t="s">
        <v>39</v>
      </c>
      <c r="H34" s="17" t="s">
        <v>23</v>
      </c>
      <c r="I34" s="17" t="s">
        <v>36</v>
      </c>
      <c r="J34" s="33" t="s">
        <v>76</v>
      </c>
      <c r="K34" s="22">
        <v>70000</v>
      </c>
      <c r="L34" s="23">
        <v>70000</v>
      </c>
      <c r="M34" s="23">
        <v>70000</v>
      </c>
      <c r="N34" s="24"/>
      <c r="O34" s="24"/>
    </row>
    <row r="35" spans="1:15" ht="25.5" customHeight="1">
      <c r="A35" s="16" t="s">
        <v>89</v>
      </c>
      <c r="B35" s="17" t="s">
        <v>21</v>
      </c>
      <c r="C35" s="17" t="s">
        <v>13</v>
      </c>
      <c r="D35" s="17" t="s">
        <v>45</v>
      </c>
      <c r="E35" s="17" t="s">
        <v>22</v>
      </c>
      <c r="F35" s="17" t="s">
        <v>21</v>
      </c>
      <c r="G35" s="17" t="s">
        <v>22</v>
      </c>
      <c r="H35" s="17" t="s">
        <v>23</v>
      </c>
      <c r="I35" s="17" t="s">
        <v>21</v>
      </c>
      <c r="J35" s="34" t="s">
        <v>64</v>
      </c>
      <c r="K35" s="22">
        <f>K36</f>
        <v>2000</v>
      </c>
      <c r="L35" s="23">
        <f>L36</f>
        <v>2000</v>
      </c>
      <c r="M35" s="23">
        <f>M36</f>
        <v>2000</v>
      </c>
      <c r="N35" s="24"/>
      <c r="O35" s="24"/>
    </row>
    <row r="36" spans="1:15" ht="130.5" customHeight="1">
      <c r="A36" s="16" t="s">
        <v>90</v>
      </c>
      <c r="B36" s="35" t="s">
        <v>37</v>
      </c>
      <c r="C36" s="35" t="s">
        <v>13</v>
      </c>
      <c r="D36" s="35" t="s">
        <v>45</v>
      </c>
      <c r="E36" s="35" t="s">
        <v>28</v>
      </c>
      <c r="F36" s="35" t="s">
        <v>40</v>
      </c>
      <c r="G36" s="35" t="s">
        <v>28</v>
      </c>
      <c r="H36" s="35" t="s">
        <v>23</v>
      </c>
      <c r="I36" s="35" t="s">
        <v>44</v>
      </c>
      <c r="J36" s="25" t="s">
        <v>104</v>
      </c>
      <c r="K36" s="36">
        <v>2000</v>
      </c>
      <c r="L36" s="37">
        <v>2000</v>
      </c>
      <c r="M36" s="37">
        <v>2000</v>
      </c>
      <c r="N36" s="24"/>
      <c r="O36" s="24"/>
    </row>
    <row r="37" spans="1:15" ht="36" customHeight="1">
      <c r="A37" s="16" t="s">
        <v>58</v>
      </c>
      <c r="B37" s="17" t="s">
        <v>21</v>
      </c>
      <c r="C37" s="17" t="s">
        <v>13</v>
      </c>
      <c r="D37" s="17" t="s">
        <v>46</v>
      </c>
      <c r="E37" s="17" t="s">
        <v>22</v>
      </c>
      <c r="F37" s="17" t="s">
        <v>21</v>
      </c>
      <c r="G37" s="17" t="s">
        <v>22</v>
      </c>
      <c r="H37" s="17" t="s">
        <v>23</v>
      </c>
      <c r="I37" s="17" t="s">
        <v>21</v>
      </c>
      <c r="J37" s="25" t="s">
        <v>175</v>
      </c>
      <c r="K37" s="36">
        <f>K38+K39</f>
        <v>261907</v>
      </c>
      <c r="L37" s="37">
        <f>L38</f>
        <v>0</v>
      </c>
      <c r="M37" s="37">
        <f>M38</f>
        <v>0</v>
      </c>
      <c r="N37" s="24"/>
      <c r="O37" s="24"/>
    </row>
    <row r="38" spans="1:15" ht="92.25" customHeight="1">
      <c r="A38" s="16" t="s">
        <v>105</v>
      </c>
      <c r="B38" s="35" t="s">
        <v>37</v>
      </c>
      <c r="C38" s="35" t="s">
        <v>13</v>
      </c>
      <c r="D38" s="35" t="s">
        <v>46</v>
      </c>
      <c r="E38" s="35" t="s">
        <v>67</v>
      </c>
      <c r="F38" s="35" t="s">
        <v>29</v>
      </c>
      <c r="G38" s="35" t="s">
        <v>39</v>
      </c>
      <c r="H38" s="35" t="s">
        <v>176</v>
      </c>
      <c r="I38" s="35" t="s">
        <v>92</v>
      </c>
      <c r="J38" s="25" t="s">
        <v>178</v>
      </c>
      <c r="K38" s="36">
        <v>166667</v>
      </c>
      <c r="L38" s="37">
        <f>L39</f>
        <v>0</v>
      </c>
      <c r="M38" s="37">
        <f>M39</f>
        <v>0</v>
      </c>
      <c r="N38" s="24"/>
      <c r="O38" s="24"/>
    </row>
    <row r="39" spans="1:15" ht="72.75" customHeight="1">
      <c r="A39" s="16" t="s">
        <v>73</v>
      </c>
      <c r="B39" s="35" t="s">
        <v>37</v>
      </c>
      <c r="C39" s="35" t="s">
        <v>13</v>
      </c>
      <c r="D39" s="35" t="s">
        <v>46</v>
      </c>
      <c r="E39" s="35" t="s">
        <v>67</v>
      </c>
      <c r="F39" s="35" t="s">
        <v>29</v>
      </c>
      <c r="G39" s="35" t="s">
        <v>39</v>
      </c>
      <c r="H39" s="35" t="s">
        <v>177</v>
      </c>
      <c r="I39" s="35" t="s">
        <v>92</v>
      </c>
      <c r="J39" s="25" t="s">
        <v>179</v>
      </c>
      <c r="K39" s="36">
        <v>95240</v>
      </c>
      <c r="L39" s="37">
        <v>0</v>
      </c>
      <c r="M39" s="37">
        <v>0</v>
      </c>
      <c r="N39" s="24"/>
      <c r="O39" s="24"/>
    </row>
    <row r="40" spans="1:15" ht="23.25" customHeight="1">
      <c r="A40" s="16" t="s">
        <v>78</v>
      </c>
      <c r="B40" s="17" t="s">
        <v>21</v>
      </c>
      <c r="C40" s="17" t="s">
        <v>14</v>
      </c>
      <c r="D40" s="17" t="s">
        <v>22</v>
      </c>
      <c r="E40" s="17" t="s">
        <v>22</v>
      </c>
      <c r="F40" s="17" t="s">
        <v>21</v>
      </c>
      <c r="G40" s="17" t="s">
        <v>22</v>
      </c>
      <c r="H40" s="17" t="s">
        <v>23</v>
      </c>
      <c r="I40" s="17" t="s">
        <v>21</v>
      </c>
      <c r="J40" s="28" t="s">
        <v>132</v>
      </c>
      <c r="K40" s="22">
        <f>K41</f>
        <v>171639059.88</v>
      </c>
      <c r="L40" s="22">
        <f>L41</f>
        <v>43496000</v>
      </c>
      <c r="M40" s="22">
        <f>M41</f>
        <v>13612800</v>
      </c>
      <c r="N40" s="24"/>
      <c r="O40" s="24"/>
    </row>
    <row r="41" spans="1:15" ht="71.25" customHeight="1">
      <c r="A41" s="16" t="s">
        <v>123</v>
      </c>
      <c r="B41" s="17" t="s">
        <v>21</v>
      </c>
      <c r="C41" s="17" t="s">
        <v>14</v>
      </c>
      <c r="D41" s="17" t="s">
        <v>28</v>
      </c>
      <c r="E41" s="17" t="s">
        <v>22</v>
      </c>
      <c r="F41" s="17" t="s">
        <v>21</v>
      </c>
      <c r="G41" s="17" t="s">
        <v>22</v>
      </c>
      <c r="H41" s="17" t="s">
        <v>23</v>
      </c>
      <c r="I41" s="17" t="s">
        <v>21</v>
      </c>
      <c r="J41" s="28" t="s">
        <v>63</v>
      </c>
      <c r="K41" s="22">
        <f>K42+K45+K48+K56+K58</f>
        <v>171639059.88</v>
      </c>
      <c r="L41" s="22">
        <f>L42+L45+L48+L56+L58</f>
        <v>43496000</v>
      </c>
      <c r="M41" s="22">
        <f>M42+M45+M48+M56+M58</f>
        <v>13612800</v>
      </c>
      <c r="N41" s="24"/>
      <c r="O41" s="24"/>
    </row>
    <row r="42" spans="1:15" ht="48" customHeight="1">
      <c r="A42" s="16" t="s">
        <v>81</v>
      </c>
      <c r="B42" s="17" t="s">
        <v>21</v>
      </c>
      <c r="C42" s="17" t="s">
        <v>14</v>
      </c>
      <c r="D42" s="17" t="s">
        <v>28</v>
      </c>
      <c r="E42" s="17" t="s">
        <v>67</v>
      </c>
      <c r="F42" s="17" t="s">
        <v>2</v>
      </c>
      <c r="G42" s="17" t="s">
        <v>22</v>
      </c>
      <c r="H42" s="17" t="s">
        <v>23</v>
      </c>
      <c r="I42" s="17" t="s">
        <v>92</v>
      </c>
      <c r="J42" s="28" t="s">
        <v>120</v>
      </c>
      <c r="K42" s="19">
        <f>K43+K44</f>
        <v>4660000</v>
      </c>
      <c r="L42" s="19">
        <f>L43+L44</f>
        <v>4420000</v>
      </c>
      <c r="M42" s="19">
        <f>M43+M44</f>
        <v>4420000</v>
      </c>
      <c r="N42" s="24"/>
      <c r="O42" s="24"/>
    </row>
    <row r="43" spans="1:15" ht="228.75" customHeight="1">
      <c r="A43" s="16" t="s">
        <v>79</v>
      </c>
      <c r="B43" s="17" t="s">
        <v>37</v>
      </c>
      <c r="C43" s="17" t="s">
        <v>14</v>
      </c>
      <c r="D43" s="17" t="s">
        <v>28</v>
      </c>
      <c r="E43" s="17" t="s">
        <v>67</v>
      </c>
      <c r="F43" s="17" t="s">
        <v>2</v>
      </c>
      <c r="G43" s="17" t="s">
        <v>39</v>
      </c>
      <c r="H43" s="17" t="s">
        <v>118</v>
      </c>
      <c r="I43" s="17" t="s">
        <v>92</v>
      </c>
      <c r="J43" s="18" t="s">
        <v>119</v>
      </c>
      <c r="K43" s="19">
        <v>3460000</v>
      </c>
      <c r="L43" s="23">
        <v>3460000</v>
      </c>
      <c r="M43" s="23">
        <v>3460000</v>
      </c>
      <c r="N43" s="24"/>
      <c r="O43" s="24"/>
    </row>
    <row r="44" spans="1:15" ht="338.25" customHeight="1">
      <c r="A44" s="16" t="s">
        <v>109</v>
      </c>
      <c r="B44" s="17" t="s">
        <v>37</v>
      </c>
      <c r="C44" s="17" t="s">
        <v>14</v>
      </c>
      <c r="D44" s="17" t="s">
        <v>28</v>
      </c>
      <c r="E44" s="17" t="s">
        <v>67</v>
      </c>
      <c r="F44" s="17" t="s">
        <v>2</v>
      </c>
      <c r="G44" s="17" t="s">
        <v>39</v>
      </c>
      <c r="H44" s="17" t="s">
        <v>106</v>
      </c>
      <c r="I44" s="17" t="s">
        <v>92</v>
      </c>
      <c r="J44" s="28" t="s">
        <v>144</v>
      </c>
      <c r="K44" s="47">
        <v>1200000</v>
      </c>
      <c r="L44" s="41">
        <v>960000</v>
      </c>
      <c r="M44" s="41">
        <v>960000</v>
      </c>
      <c r="N44" s="24"/>
      <c r="O44" s="24"/>
    </row>
    <row r="45" spans="1:15" ht="72" customHeight="1">
      <c r="A45" s="16" t="s">
        <v>99</v>
      </c>
      <c r="B45" s="38" t="s">
        <v>21</v>
      </c>
      <c r="C45" s="38" t="s">
        <v>14</v>
      </c>
      <c r="D45" s="38" t="s">
        <v>28</v>
      </c>
      <c r="E45" s="38" t="s">
        <v>68</v>
      </c>
      <c r="F45" s="38" t="s">
        <v>21</v>
      </c>
      <c r="G45" s="38" t="s">
        <v>22</v>
      </c>
      <c r="H45" s="38" t="s">
        <v>23</v>
      </c>
      <c r="I45" s="38" t="s">
        <v>92</v>
      </c>
      <c r="J45" s="49" t="s">
        <v>134</v>
      </c>
      <c r="K45" s="43">
        <f>K46+K47</f>
        <v>49389247.91</v>
      </c>
      <c r="L45" s="43">
        <f>L46+L47</f>
        <v>0</v>
      </c>
      <c r="M45" s="43">
        <f>M46+M47</f>
        <v>0</v>
      </c>
      <c r="N45" s="24"/>
      <c r="O45" s="24"/>
    </row>
    <row r="46" spans="1:15" ht="294.75" customHeight="1">
      <c r="A46" s="16" t="s">
        <v>131</v>
      </c>
      <c r="B46" s="38" t="s">
        <v>37</v>
      </c>
      <c r="C46" s="38" t="s">
        <v>14</v>
      </c>
      <c r="D46" s="38" t="s">
        <v>28</v>
      </c>
      <c r="E46" s="38" t="s">
        <v>68</v>
      </c>
      <c r="F46" s="38" t="s">
        <v>129</v>
      </c>
      <c r="G46" s="38" t="s">
        <v>39</v>
      </c>
      <c r="H46" s="38" t="s">
        <v>23</v>
      </c>
      <c r="I46" s="38" t="s">
        <v>92</v>
      </c>
      <c r="J46" s="42" t="s">
        <v>135</v>
      </c>
      <c r="K46" s="43">
        <v>36456700</v>
      </c>
      <c r="L46" s="43">
        <v>0</v>
      </c>
      <c r="M46" s="43">
        <v>0</v>
      </c>
      <c r="N46" s="24"/>
      <c r="O46" s="24"/>
    </row>
    <row r="47" spans="1:15" ht="205.5" customHeight="1">
      <c r="A47" s="16" t="s">
        <v>141</v>
      </c>
      <c r="B47" s="38" t="s">
        <v>37</v>
      </c>
      <c r="C47" s="38" t="s">
        <v>14</v>
      </c>
      <c r="D47" s="38" t="s">
        <v>28</v>
      </c>
      <c r="E47" s="38" t="s">
        <v>68</v>
      </c>
      <c r="F47" s="38" t="s">
        <v>128</v>
      </c>
      <c r="G47" s="38" t="s">
        <v>39</v>
      </c>
      <c r="H47" s="38" t="s">
        <v>23</v>
      </c>
      <c r="I47" s="38" t="s">
        <v>92</v>
      </c>
      <c r="J47" s="42" t="s">
        <v>136</v>
      </c>
      <c r="K47" s="43">
        <v>12932547.91</v>
      </c>
      <c r="L47" s="43">
        <v>0</v>
      </c>
      <c r="M47" s="43">
        <v>0</v>
      </c>
      <c r="N47" s="24"/>
      <c r="O47" s="24"/>
    </row>
    <row r="48" spans="1:15" ht="30.75" customHeight="1">
      <c r="A48" s="16" t="s">
        <v>160</v>
      </c>
      <c r="B48" s="45" t="s">
        <v>21</v>
      </c>
      <c r="C48" s="38" t="s">
        <v>14</v>
      </c>
      <c r="D48" s="38" t="s">
        <v>28</v>
      </c>
      <c r="E48" s="17" t="s">
        <v>105</v>
      </c>
      <c r="F48" s="38" t="s">
        <v>38</v>
      </c>
      <c r="G48" s="38" t="s">
        <v>22</v>
      </c>
      <c r="H48" s="38" t="s">
        <v>23</v>
      </c>
      <c r="I48" s="38" t="s">
        <v>92</v>
      </c>
      <c r="J48" s="42" t="s">
        <v>137</v>
      </c>
      <c r="K48" s="43">
        <f>K49</f>
        <v>93354385.53</v>
      </c>
      <c r="L48" s="43">
        <f>L49</f>
        <v>0</v>
      </c>
      <c r="M48" s="43">
        <f>M49</f>
        <v>0</v>
      </c>
      <c r="N48" s="24"/>
      <c r="O48" s="24"/>
    </row>
    <row r="49" spans="1:15" ht="48" customHeight="1">
      <c r="A49" s="16" t="s">
        <v>91</v>
      </c>
      <c r="B49" s="45" t="s">
        <v>21</v>
      </c>
      <c r="C49" s="38" t="s">
        <v>14</v>
      </c>
      <c r="D49" s="38" t="s">
        <v>28</v>
      </c>
      <c r="E49" s="17" t="s">
        <v>105</v>
      </c>
      <c r="F49" s="38" t="s">
        <v>38</v>
      </c>
      <c r="G49" s="38" t="s">
        <v>39</v>
      </c>
      <c r="H49" s="38" t="s">
        <v>23</v>
      </c>
      <c r="I49" s="38" t="s">
        <v>92</v>
      </c>
      <c r="J49" s="42" t="s">
        <v>138</v>
      </c>
      <c r="K49" s="43">
        <f>K50+K51+K52+K53+K54+K55</f>
        <v>93354385.53</v>
      </c>
      <c r="L49" s="43">
        <f>L50+L51+L52+L53+L54+L55</f>
        <v>0</v>
      </c>
      <c r="M49" s="43">
        <f>M50+M51+M52+M53+M54+M55</f>
        <v>0</v>
      </c>
      <c r="N49" s="24"/>
      <c r="O49" s="24"/>
    </row>
    <row r="50" spans="1:15" ht="297.75" customHeight="1">
      <c r="A50" s="16" t="s">
        <v>107</v>
      </c>
      <c r="B50" s="45" t="s">
        <v>37</v>
      </c>
      <c r="C50" s="38" t="s">
        <v>14</v>
      </c>
      <c r="D50" s="38" t="s">
        <v>28</v>
      </c>
      <c r="E50" s="17" t="s">
        <v>105</v>
      </c>
      <c r="F50" s="38" t="s">
        <v>38</v>
      </c>
      <c r="G50" s="38" t="s">
        <v>39</v>
      </c>
      <c r="H50" s="38" t="s">
        <v>159</v>
      </c>
      <c r="I50" s="38" t="s">
        <v>92</v>
      </c>
      <c r="J50" s="42" t="s">
        <v>162</v>
      </c>
      <c r="K50" s="43">
        <v>672000</v>
      </c>
      <c r="L50" s="43">
        <v>0</v>
      </c>
      <c r="M50" s="43">
        <v>0</v>
      </c>
      <c r="N50" s="24"/>
      <c r="O50" s="24"/>
    </row>
    <row r="51" spans="1:15" ht="231" customHeight="1">
      <c r="A51" s="16" t="s">
        <v>108</v>
      </c>
      <c r="B51" s="45" t="s">
        <v>37</v>
      </c>
      <c r="C51" s="38" t="s">
        <v>14</v>
      </c>
      <c r="D51" s="38" t="s">
        <v>28</v>
      </c>
      <c r="E51" s="17" t="s">
        <v>105</v>
      </c>
      <c r="F51" s="38" t="s">
        <v>38</v>
      </c>
      <c r="G51" s="38" t="s">
        <v>39</v>
      </c>
      <c r="H51" s="38" t="s">
        <v>180</v>
      </c>
      <c r="I51" s="38" t="s">
        <v>92</v>
      </c>
      <c r="J51" s="42" t="s">
        <v>181</v>
      </c>
      <c r="K51" s="43">
        <v>34216200</v>
      </c>
      <c r="L51" s="43">
        <v>0</v>
      </c>
      <c r="M51" s="43">
        <v>0</v>
      </c>
      <c r="N51" s="24"/>
      <c r="O51" s="24"/>
    </row>
    <row r="52" spans="1:15" ht="227.25" customHeight="1">
      <c r="A52" s="16" t="s">
        <v>110</v>
      </c>
      <c r="B52" s="45" t="s">
        <v>37</v>
      </c>
      <c r="C52" s="38" t="s">
        <v>14</v>
      </c>
      <c r="D52" s="38" t="s">
        <v>28</v>
      </c>
      <c r="E52" s="17" t="s">
        <v>105</v>
      </c>
      <c r="F52" s="38" t="s">
        <v>38</v>
      </c>
      <c r="G52" s="38" t="s">
        <v>39</v>
      </c>
      <c r="H52" s="38" t="s">
        <v>164</v>
      </c>
      <c r="I52" s="38" t="s">
        <v>92</v>
      </c>
      <c r="J52" s="42" t="s">
        <v>165</v>
      </c>
      <c r="K52" s="43">
        <v>5794200</v>
      </c>
      <c r="L52" s="43">
        <v>0</v>
      </c>
      <c r="M52" s="43">
        <v>0</v>
      </c>
      <c r="N52" s="24"/>
      <c r="O52" s="24"/>
    </row>
    <row r="53" spans="1:15" ht="408.75" customHeight="1">
      <c r="A53" s="16" t="s">
        <v>139</v>
      </c>
      <c r="B53" s="45" t="s">
        <v>37</v>
      </c>
      <c r="C53" s="38" t="s">
        <v>14</v>
      </c>
      <c r="D53" s="38" t="s">
        <v>28</v>
      </c>
      <c r="E53" s="17" t="s">
        <v>105</v>
      </c>
      <c r="F53" s="38" t="s">
        <v>38</v>
      </c>
      <c r="G53" s="38" t="s">
        <v>39</v>
      </c>
      <c r="H53" s="38" t="s">
        <v>182</v>
      </c>
      <c r="I53" s="38" t="s">
        <v>92</v>
      </c>
      <c r="J53" s="42" t="s">
        <v>184</v>
      </c>
      <c r="K53" s="43">
        <v>4493600</v>
      </c>
      <c r="L53" s="43">
        <v>0</v>
      </c>
      <c r="M53" s="43">
        <v>0</v>
      </c>
      <c r="N53" s="24"/>
      <c r="O53" s="24"/>
    </row>
    <row r="54" spans="1:15" ht="387" customHeight="1">
      <c r="A54" s="16" t="s">
        <v>140</v>
      </c>
      <c r="B54" s="45" t="s">
        <v>37</v>
      </c>
      <c r="C54" s="38" t="s">
        <v>14</v>
      </c>
      <c r="D54" s="38" t="s">
        <v>28</v>
      </c>
      <c r="E54" s="17" t="s">
        <v>105</v>
      </c>
      <c r="F54" s="38" t="s">
        <v>38</v>
      </c>
      <c r="G54" s="38" t="s">
        <v>39</v>
      </c>
      <c r="H54" s="38" t="s">
        <v>183</v>
      </c>
      <c r="I54" s="38" t="s">
        <v>92</v>
      </c>
      <c r="J54" s="42" t="s">
        <v>185</v>
      </c>
      <c r="K54" s="43">
        <v>1988385.53</v>
      </c>
      <c r="L54" s="43">
        <v>0</v>
      </c>
      <c r="M54" s="43">
        <v>0</v>
      </c>
      <c r="N54" s="24"/>
      <c r="O54" s="24"/>
    </row>
    <row r="55" spans="1:15" ht="255" customHeight="1">
      <c r="A55" s="16" t="s">
        <v>147</v>
      </c>
      <c r="B55" s="45" t="s">
        <v>37</v>
      </c>
      <c r="C55" s="38" t="s">
        <v>14</v>
      </c>
      <c r="D55" s="38" t="s">
        <v>28</v>
      </c>
      <c r="E55" s="17" t="s">
        <v>105</v>
      </c>
      <c r="F55" s="38" t="s">
        <v>38</v>
      </c>
      <c r="G55" s="38" t="s">
        <v>39</v>
      </c>
      <c r="H55" s="38" t="s">
        <v>151</v>
      </c>
      <c r="I55" s="38" t="s">
        <v>92</v>
      </c>
      <c r="J55" s="49" t="s">
        <v>152</v>
      </c>
      <c r="K55" s="43">
        <v>46190000</v>
      </c>
      <c r="L55" s="44">
        <v>0</v>
      </c>
      <c r="M55" s="44">
        <v>0</v>
      </c>
      <c r="N55" s="24"/>
      <c r="O55" s="24"/>
    </row>
    <row r="56" spans="1:15" ht="48" customHeight="1">
      <c r="A56" s="16" t="s">
        <v>148</v>
      </c>
      <c r="B56" s="38" t="s">
        <v>21</v>
      </c>
      <c r="C56" s="38" t="s">
        <v>14</v>
      </c>
      <c r="D56" s="38" t="s">
        <v>28</v>
      </c>
      <c r="E56" s="38" t="s">
        <v>73</v>
      </c>
      <c r="F56" s="38" t="s">
        <v>21</v>
      </c>
      <c r="G56" s="38" t="s">
        <v>22</v>
      </c>
      <c r="H56" s="38" t="s">
        <v>23</v>
      </c>
      <c r="I56" s="38" t="s">
        <v>92</v>
      </c>
      <c r="J56" s="39" t="s">
        <v>121</v>
      </c>
      <c r="K56" s="40">
        <f>K57</f>
        <v>38591</v>
      </c>
      <c r="L56" s="41">
        <f>L57</f>
        <v>37400</v>
      </c>
      <c r="M56" s="41">
        <f>M57</f>
        <v>37400</v>
      </c>
      <c r="N56" s="24"/>
      <c r="O56" s="24"/>
    </row>
    <row r="57" spans="1:15" ht="158.25" customHeight="1">
      <c r="A57" s="16" t="s">
        <v>161</v>
      </c>
      <c r="B57" s="38" t="s">
        <v>37</v>
      </c>
      <c r="C57" s="38" t="s">
        <v>14</v>
      </c>
      <c r="D57" s="38" t="s">
        <v>28</v>
      </c>
      <c r="E57" s="38" t="s">
        <v>73</v>
      </c>
      <c r="F57" s="38" t="s">
        <v>65</v>
      </c>
      <c r="G57" s="38" t="s">
        <v>39</v>
      </c>
      <c r="H57" s="38" t="s">
        <v>66</v>
      </c>
      <c r="I57" s="38" t="s">
        <v>92</v>
      </c>
      <c r="J57" s="42" t="s">
        <v>124</v>
      </c>
      <c r="K57" s="43">
        <v>38591</v>
      </c>
      <c r="L57" s="44">
        <v>37400</v>
      </c>
      <c r="M57" s="44">
        <v>37400</v>
      </c>
      <c r="N57" s="24"/>
      <c r="O57" s="24"/>
    </row>
    <row r="58" spans="1:15" ht="33" customHeight="1">
      <c r="A58" s="16" t="s">
        <v>82</v>
      </c>
      <c r="B58" s="38" t="s">
        <v>21</v>
      </c>
      <c r="C58" s="38" t="s">
        <v>14</v>
      </c>
      <c r="D58" s="38" t="s">
        <v>28</v>
      </c>
      <c r="E58" s="38" t="s">
        <v>91</v>
      </c>
      <c r="F58" s="38" t="s">
        <v>21</v>
      </c>
      <c r="G58" s="38" t="s">
        <v>22</v>
      </c>
      <c r="H58" s="38" t="s">
        <v>23</v>
      </c>
      <c r="I58" s="38" t="s">
        <v>92</v>
      </c>
      <c r="J58" s="42" t="s">
        <v>77</v>
      </c>
      <c r="K58" s="43">
        <f>K59</f>
        <v>24196835.439999998</v>
      </c>
      <c r="L58" s="43">
        <f>L59</f>
        <v>39038600</v>
      </c>
      <c r="M58" s="43">
        <f>M59</f>
        <v>9155400</v>
      </c>
      <c r="N58" s="24"/>
      <c r="O58" s="24"/>
    </row>
    <row r="59" spans="1:15" ht="68.25" customHeight="1">
      <c r="A59" s="16" t="s">
        <v>166</v>
      </c>
      <c r="B59" s="45" t="s">
        <v>37</v>
      </c>
      <c r="C59" s="38" t="s">
        <v>14</v>
      </c>
      <c r="D59" s="38" t="s">
        <v>28</v>
      </c>
      <c r="E59" s="17" t="s">
        <v>82</v>
      </c>
      <c r="F59" s="38" t="s">
        <v>38</v>
      </c>
      <c r="G59" s="38" t="s">
        <v>39</v>
      </c>
      <c r="H59" s="38" t="s">
        <v>23</v>
      </c>
      <c r="I59" s="38" t="s">
        <v>92</v>
      </c>
      <c r="J59" s="42" t="s">
        <v>122</v>
      </c>
      <c r="K59" s="43">
        <f>K60+K61+K62+K63+K64+K65+K66+K67+K68+K69+K70</f>
        <v>24196835.439999998</v>
      </c>
      <c r="L59" s="43">
        <f>L60+L61+L62+L63+L64+L65+L66+L67+L68+L69</f>
        <v>39038600</v>
      </c>
      <c r="M59" s="43">
        <f>M60+M61+M62+M63+M64+M65+M66+M67+M68+M69</f>
        <v>9155400</v>
      </c>
      <c r="N59" s="24"/>
      <c r="O59" s="24"/>
    </row>
    <row r="60" spans="1:15" ht="249" customHeight="1">
      <c r="A60" s="16" t="s">
        <v>167</v>
      </c>
      <c r="B60" s="45" t="s">
        <v>37</v>
      </c>
      <c r="C60" s="38" t="s">
        <v>14</v>
      </c>
      <c r="D60" s="38" t="s">
        <v>28</v>
      </c>
      <c r="E60" s="17" t="s">
        <v>82</v>
      </c>
      <c r="F60" s="38" t="s">
        <v>38</v>
      </c>
      <c r="G60" s="38" t="s">
        <v>39</v>
      </c>
      <c r="H60" s="38" t="s">
        <v>188</v>
      </c>
      <c r="I60" s="38" t="s">
        <v>92</v>
      </c>
      <c r="J60" s="48" t="s">
        <v>189</v>
      </c>
      <c r="K60" s="43">
        <v>162083</v>
      </c>
      <c r="L60" s="44">
        <v>0</v>
      </c>
      <c r="M60" s="44">
        <v>0</v>
      </c>
      <c r="N60" s="24"/>
      <c r="O60" s="24"/>
    </row>
    <row r="61" spans="1:15" ht="225.75" customHeight="1">
      <c r="A61" s="16" t="s">
        <v>168</v>
      </c>
      <c r="B61" s="45" t="s">
        <v>37</v>
      </c>
      <c r="C61" s="38" t="s">
        <v>14</v>
      </c>
      <c r="D61" s="38" t="s">
        <v>28</v>
      </c>
      <c r="E61" s="17" t="s">
        <v>82</v>
      </c>
      <c r="F61" s="38" t="s">
        <v>38</v>
      </c>
      <c r="G61" s="38" t="s">
        <v>39</v>
      </c>
      <c r="H61" s="38" t="s">
        <v>80</v>
      </c>
      <c r="I61" s="38" t="s">
        <v>92</v>
      </c>
      <c r="J61" s="48" t="s">
        <v>145</v>
      </c>
      <c r="K61" s="43">
        <v>14455085.44</v>
      </c>
      <c r="L61" s="44">
        <v>8594700</v>
      </c>
      <c r="M61" s="44">
        <v>8594700</v>
      </c>
      <c r="N61" s="24"/>
      <c r="O61" s="24"/>
    </row>
    <row r="62" spans="1:15" ht="177.75" customHeight="1">
      <c r="A62" s="16" t="s">
        <v>169</v>
      </c>
      <c r="B62" s="45" t="s">
        <v>37</v>
      </c>
      <c r="C62" s="38" t="s">
        <v>14</v>
      </c>
      <c r="D62" s="38" t="s">
        <v>28</v>
      </c>
      <c r="E62" s="17" t="s">
        <v>82</v>
      </c>
      <c r="F62" s="38" t="s">
        <v>38</v>
      </c>
      <c r="G62" s="38" t="s">
        <v>39</v>
      </c>
      <c r="H62" s="38" t="s">
        <v>127</v>
      </c>
      <c r="I62" s="38" t="s">
        <v>92</v>
      </c>
      <c r="J62" s="48" t="s">
        <v>155</v>
      </c>
      <c r="K62" s="43">
        <v>438400</v>
      </c>
      <c r="L62" s="44">
        <v>0</v>
      </c>
      <c r="M62" s="44">
        <v>0</v>
      </c>
      <c r="N62" s="24"/>
      <c r="O62" s="24"/>
    </row>
    <row r="63" spans="1:15" ht="204" customHeight="1">
      <c r="A63" s="16" t="s">
        <v>170</v>
      </c>
      <c r="B63" s="45" t="s">
        <v>37</v>
      </c>
      <c r="C63" s="38" t="s">
        <v>14</v>
      </c>
      <c r="D63" s="38" t="s">
        <v>28</v>
      </c>
      <c r="E63" s="17" t="s">
        <v>82</v>
      </c>
      <c r="F63" s="38" t="s">
        <v>38</v>
      </c>
      <c r="G63" s="38" t="s">
        <v>39</v>
      </c>
      <c r="H63" s="38" t="s">
        <v>149</v>
      </c>
      <c r="I63" s="38" t="s">
        <v>92</v>
      </c>
      <c r="J63" s="48" t="s">
        <v>150</v>
      </c>
      <c r="K63" s="43">
        <f>329748+292041</f>
        <v>621789</v>
      </c>
      <c r="L63" s="44">
        <v>0</v>
      </c>
      <c r="M63" s="44">
        <v>0</v>
      </c>
      <c r="N63" s="24"/>
      <c r="O63" s="24"/>
    </row>
    <row r="64" spans="1:15" ht="249" customHeight="1">
      <c r="A64" s="16" t="s">
        <v>171</v>
      </c>
      <c r="B64" s="45" t="s">
        <v>37</v>
      </c>
      <c r="C64" s="38" t="s">
        <v>14</v>
      </c>
      <c r="D64" s="38" t="s">
        <v>28</v>
      </c>
      <c r="E64" s="17" t="s">
        <v>82</v>
      </c>
      <c r="F64" s="38" t="s">
        <v>38</v>
      </c>
      <c r="G64" s="38" t="s">
        <v>39</v>
      </c>
      <c r="H64" s="38" t="s">
        <v>146</v>
      </c>
      <c r="I64" s="38" t="s">
        <v>92</v>
      </c>
      <c r="J64" s="48" t="s">
        <v>156</v>
      </c>
      <c r="K64" s="43">
        <v>560700</v>
      </c>
      <c r="L64" s="44">
        <v>560700</v>
      </c>
      <c r="M64" s="44">
        <v>560700</v>
      </c>
      <c r="N64" s="24"/>
      <c r="O64" s="24"/>
    </row>
    <row r="65" spans="1:15" ht="183" customHeight="1">
      <c r="A65" s="16" t="s">
        <v>193</v>
      </c>
      <c r="B65" s="45" t="s">
        <v>37</v>
      </c>
      <c r="C65" s="38" t="s">
        <v>14</v>
      </c>
      <c r="D65" s="38" t="s">
        <v>28</v>
      </c>
      <c r="E65" s="17" t="s">
        <v>82</v>
      </c>
      <c r="F65" s="38" t="s">
        <v>38</v>
      </c>
      <c r="G65" s="38" t="s">
        <v>39</v>
      </c>
      <c r="H65" s="38" t="s">
        <v>174</v>
      </c>
      <c r="I65" s="38" t="s">
        <v>92</v>
      </c>
      <c r="J65" s="48" t="s">
        <v>173</v>
      </c>
      <c r="K65" s="43">
        <v>851700</v>
      </c>
      <c r="L65" s="44">
        <v>0</v>
      </c>
      <c r="M65" s="44">
        <v>0</v>
      </c>
      <c r="N65" s="24"/>
      <c r="O65" s="24"/>
    </row>
    <row r="66" spans="1:15" ht="274.5" customHeight="1">
      <c r="A66" s="16" t="s">
        <v>194</v>
      </c>
      <c r="B66" s="45" t="s">
        <v>37</v>
      </c>
      <c r="C66" s="38" t="s">
        <v>14</v>
      </c>
      <c r="D66" s="38" t="s">
        <v>28</v>
      </c>
      <c r="E66" s="17" t="s">
        <v>82</v>
      </c>
      <c r="F66" s="38" t="s">
        <v>38</v>
      </c>
      <c r="G66" s="38" t="s">
        <v>39</v>
      </c>
      <c r="H66" s="38" t="s">
        <v>157</v>
      </c>
      <c r="I66" s="38" t="s">
        <v>92</v>
      </c>
      <c r="J66" s="48" t="s">
        <v>158</v>
      </c>
      <c r="K66" s="43">
        <v>22578</v>
      </c>
      <c r="L66" s="44">
        <v>0</v>
      </c>
      <c r="M66" s="44">
        <v>0</v>
      </c>
      <c r="N66" s="24"/>
      <c r="O66" s="24"/>
    </row>
    <row r="67" spans="1:15" ht="159.75" customHeight="1">
      <c r="A67" s="16" t="s">
        <v>195</v>
      </c>
      <c r="B67" s="45" t="s">
        <v>37</v>
      </c>
      <c r="C67" s="38" t="s">
        <v>14</v>
      </c>
      <c r="D67" s="38" t="s">
        <v>28</v>
      </c>
      <c r="E67" s="17" t="s">
        <v>82</v>
      </c>
      <c r="F67" s="38" t="s">
        <v>38</v>
      </c>
      <c r="G67" s="38" t="s">
        <v>39</v>
      </c>
      <c r="H67" s="38" t="s">
        <v>163</v>
      </c>
      <c r="I67" s="38" t="s">
        <v>92</v>
      </c>
      <c r="J67" s="48" t="s">
        <v>172</v>
      </c>
      <c r="K67" s="43">
        <v>2000000</v>
      </c>
      <c r="L67" s="44">
        <v>0</v>
      </c>
      <c r="M67" s="44">
        <v>0</v>
      </c>
      <c r="N67" s="24"/>
      <c r="O67" s="24"/>
    </row>
    <row r="68" spans="1:15" ht="135.75" customHeight="1">
      <c r="A68" s="16" t="s">
        <v>196</v>
      </c>
      <c r="B68" s="45" t="s">
        <v>37</v>
      </c>
      <c r="C68" s="38" t="s">
        <v>14</v>
      </c>
      <c r="D68" s="38" t="s">
        <v>28</v>
      </c>
      <c r="E68" s="17" t="s">
        <v>82</v>
      </c>
      <c r="F68" s="38" t="s">
        <v>38</v>
      </c>
      <c r="G68" s="38" t="s">
        <v>39</v>
      </c>
      <c r="H68" s="38" t="s">
        <v>153</v>
      </c>
      <c r="I68" s="38" t="s">
        <v>92</v>
      </c>
      <c r="J68" s="48" t="s">
        <v>154</v>
      </c>
      <c r="K68" s="43">
        <v>0</v>
      </c>
      <c r="L68" s="44">
        <v>29883200</v>
      </c>
      <c r="M68" s="44">
        <v>0</v>
      </c>
      <c r="N68" s="24"/>
      <c r="O68" s="24"/>
    </row>
    <row r="69" spans="1:15" ht="114" customHeight="1">
      <c r="A69" s="16" t="s">
        <v>197</v>
      </c>
      <c r="B69" s="45" t="s">
        <v>37</v>
      </c>
      <c r="C69" s="38" t="s">
        <v>14</v>
      </c>
      <c r="D69" s="38" t="s">
        <v>28</v>
      </c>
      <c r="E69" s="17" t="s">
        <v>82</v>
      </c>
      <c r="F69" s="38" t="s">
        <v>38</v>
      </c>
      <c r="G69" s="38" t="s">
        <v>39</v>
      </c>
      <c r="H69" s="38" t="s">
        <v>190</v>
      </c>
      <c r="I69" s="38" t="s">
        <v>92</v>
      </c>
      <c r="J69" s="48" t="s">
        <v>191</v>
      </c>
      <c r="K69" s="43">
        <v>4978000</v>
      </c>
      <c r="L69" s="44">
        <v>0</v>
      </c>
      <c r="M69" s="44">
        <v>0</v>
      </c>
      <c r="N69" s="24"/>
      <c r="O69" s="24"/>
    </row>
    <row r="70" spans="1:15" ht="114" customHeight="1">
      <c r="A70" s="16" t="s">
        <v>198</v>
      </c>
      <c r="B70" s="45" t="s">
        <v>37</v>
      </c>
      <c r="C70" s="38" t="s">
        <v>14</v>
      </c>
      <c r="D70" s="38" t="s">
        <v>28</v>
      </c>
      <c r="E70" s="17" t="s">
        <v>82</v>
      </c>
      <c r="F70" s="38" t="s">
        <v>38</v>
      </c>
      <c r="G70" s="38" t="s">
        <v>39</v>
      </c>
      <c r="H70" s="38" t="s">
        <v>186</v>
      </c>
      <c r="I70" s="38" t="s">
        <v>92</v>
      </c>
      <c r="J70" s="49" t="s">
        <v>187</v>
      </c>
      <c r="K70" s="43">
        <v>106500</v>
      </c>
      <c r="L70" s="44">
        <v>0</v>
      </c>
      <c r="M70" s="44">
        <v>0</v>
      </c>
      <c r="N70" s="24"/>
      <c r="O70" s="24"/>
    </row>
    <row r="71" spans="1:15" ht="22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46">
        <f>K10+K40</f>
        <v>195013529.88</v>
      </c>
      <c r="L71" s="46">
        <f>L10+L41</f>
        <v>67292963</v>
      </c>
      <c r="M71" s="46">
        <f>M10+M41</f>
        <v>38333263</v>
      </c>
      <c r="N71" s="24"/>
      <c r="O71" s="24"/>
    </row>
    <row r="72" spans="1:15" ht="15">
      <c r="A72" s="4"/>
      <c r="B72" s="5"/>
      <c r="C72" s="5"/>
      <c r="D72" s="5"/>
      <c r="E72" s="5"/>
      <c r="F72" s="5"/>
      <c r="G72" s="5"/>
      <c r="H72" s="5"/>
      <c r="I72" s="5"/>
      <c r="J72" s="5"/>
      <c r="K72" s="4"/>
      <c r="L72" s="4"/>
      <c r="M72" s="4"/>
      <c r="N72" s="4"/>
      <c r="O72" s="4"/>
    </row>
  </sheetData>
  <sheetProtection/>
  <mergeCells count="12">
    <mergeCell ref="A71:J71"/>
    <mergeCell ref="A7:A8"/>
    <mergeCell ref="B7:I7"/>
    <mergeCell ref="J7:J8"/>
    <mergeCell ref="K7:K8"/>
    <mergeCell ref="L7:L8"/>
    <mergeCell ref="K2:M2"/>
    <mergeCell ref="A5:O5"/>
    <mergeCell ref="M7:M8"/>
    <mergeCell ref="K4:M4"/>
    <mergeCell ref="K1:M1"/>
    <mergeCell ref="K3:M3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51" r:id="rId1"/>
  <headerFooter alignWithMargins="0"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2022-05-06T02:22:42Z</cp:lastPrinted>
  <dcterms:created xsi:type="dcterms:W3CDTF">2008-10-12T16:12:10Z</dcterms:created>
  <dcterms:modified xsi:type="dcterms:W3CDTF">2022-08-30T09:18:29Z</dcterms:modified>
  <cp:category/>
  <cp:version/>
  <cp:contentType/>
  <cp:contentStatus/>
</cp:coreProperties>
</file>