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Лист1 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'!$7:$9</definedName>
    <definedName name="_xlnm.Print_Area" localSheetId="0">'Лист1 '!$A$1:$O$61</definedName>
  </definedNames>
  <calcPr fullCalcOnLoad="1"/>
</workbook>
</file>

<file path=xl/sharedStrings.xml><?xml version="1.0" encoding="utf-8"?>
<sst xmlns="http://schemas.openxmlformats.org/spreadsheetml/2006/main" count="530" uniqueCount="178">
  <si>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</si>
  <si>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</si>
  <si>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</si>
  <si>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</si>
  <si>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</si>
  <si>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</si>
  <si>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</si>
  <si>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</si>
  <si>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</si>
  <si>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</si>
  <si>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</si>
  <si>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</si>
  <si>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</si>
  <si>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</si>
  <si>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</si>
  <si>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</si>
  <si>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</si>
  <si>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</si>
  <si>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</si>
  <si>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</si>
  <si>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</si>
  <si>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</si>
  <si>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</si>
  <si>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</si>
  <si>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</si>
  <si>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</si>
  <si>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</si>
  <si>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</si>
  <si>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</si>
  <si>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</si>
  <si>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</si>
  <si>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</si>
  <si>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</si>
  <si>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</si>
  <si>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</si>
  <si>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</si>
  <si>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</si>
  <si>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</si>
  <si>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</si>
  <si>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</si>
  <si>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</si>
  <si>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020</t>
  </si>
  <si>
    <t>100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</si>
  <si>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</si>
  <si>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</si>
  <si>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043</t>
  </si>
  <si>
    <t>140</t>
  </si>
  <si>
    <t>16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</si>
  <si>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</si>
  <si>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</si>
  <si>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</si>
  <si>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</si>
  <si>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</si>
  <si>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</si>
  <si>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</si>
  <si>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</si>
  <si>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</si>
  <si>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18</t>
  </si>
  <si>
    <t>19</t>
  </si>
  <si>
    <t>22</t>
  </si>
  <si>
    <t>28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</si>
  <si>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</si>
  <si>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</si>
  <si>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</si>
  <si>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</si>
  <si>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</si>
  <si>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</si>
  <si>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Штрафы, санкции, возмещение ущерба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</si>
  <si>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</si>
  <si>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</si>
  <si>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</si>
  <si>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</si>
  <si>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</si>
  <si>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</si>
  <si>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</si>
  <si>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</si>
  <si>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</si>
  <si>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</si>
  <si>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</si>
  <si>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</si>
  <si>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</si>
  <si>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</si>
  <si>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</si>
  <si>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</si>
  <si>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</si>
  <si>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</si>
  <si>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2721</t>
  </si>
  <si>
    <t>33</t>
  </si>
  <si>
    <t>49</t>
  </si>
  <si>
    <t>035</t>
  </si>
  <si>
    <t>09</t>
  </si>
  <si>
    <t>045</t>
  </si>
  <si>
    <t>Приложение № 4</t>
  </si>
  <si>
    <t>7555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</si>
  <si>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</si>
  <si>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</si>
  <si>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</si>
  <si>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</si>
  <si>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26</t>
  </si>
  <si>
    <t>27</t>
  </si>
  <si>
    <t>40</t>
  </si>
  <si>
    <t>Предоставление поселением иного межбюджетного трансферта на сбалансированность в рамках подпрограммы "Создание условий для эффективного и ответственного управления муниципальными финансами , повышения устойчивости бюджетов Балахтинского района" муниципальной программы "Управление муниципальными финансами"</t>
  </si>
  <si>
    <t>Доходы бюджета  2020 года</t>
  </si>
  <si>
    <t>150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</si>
  <si>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подпрограммы "Обеспечение безопасности жителей территории  поселка Балахта" муниципальной программы «Устойчивое развитие  и жизнеобеспечение территории поселка Балахта»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</si>
  <si>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</si>
  <si>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12</t>
  </si>
  <si>
    <t>Налоги на прибыль, доходы</t>
  </si>
  <si>
    <t>Доходы от уплаты акцизов на моторное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</si>
  <si>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зачисляемые в бюджеты субъектов РФ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</si>
  <si>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</si>
  <si>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 активов</t>
  </si>
  <si>
    <t>Иной межбюджетный трансферт на обеспечение первичных мер пожарной безопасности, в рамках  подпрограммы "Обеспечение безопасности жителей территории  поселка Балахта" муниципальной программы «Устойчивое развитие и жизнеобеспечение территории поселка Балахта»</t>
  </si>
  <si>
    <t>36</t>
  </si>
  <si>
    <t>7412</t>
  </si>
  <si>
    <t>Иной межбюджетный трансферт бюджетам поселений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</si>
  <si>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39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</si>
  <si>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</si>
  <si>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7509</t>
  </si>
  <si>
    <t>1049</t>
  </si>
  <si>
    <t>231</t>
  </si>
  <si>
    <t>241</t>
  </si>
  <si>
    <t>251</t>
  </si>
  <si>
    <t xml:space="preserve">Доходы бюджета поселка Балахта на 2020 год и плановый период 2021-2022 годов            
</t>
  </si>
  <si>
    <t>Доходы бюджета  2021 года</t>
  </si>
  <si>
    <t>Доходы бюджета             2022 года</t>
  </si>
  <si>
    <t>261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</si>
  <si>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</si>
  <si>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 решению  Балахтинского  поселкового  Совета депутатов от 20.12.2019 № вн-169р   "О бюджете поселка Балахта на 2020 год  и плановый период 2021-2022 годов"</t>
  </si>
  <si>
    <t>Приложение № 3</t>
  </si>
  <si>
    <t xml:space="preserve"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</si>
  <si>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>7508</t>
  </si>
  <si>
    <t>1060</t>
  </si>
  <si>
    <t>Иной межбюджетный трансферт поселениям на реализацию мероприятий, направленных на повышение безопасности дорожного движения, за счет средств дорожного фонда Красноярского края 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и жизнеобеспечение территории  поселка Балахта»</t>
  </si>
  <si>
    <t>7299</t>
  </si>
  <si>
    <t>Иной межбюджетный трансферт бюджетам муниципальных образований района на обустройство и восстановление воинских захоронений в рамках подпрограммы "Благоустройство территории  поселка Балахта" муниципальной программы «Устойчивое развитие и жизнеобеспечение территории  поселка Балахта»</t>
  </si>
  <si>
    <t>37</t>
  </si>
  <si>
    <t>38</t>
  </si>
  <si>
    <t>29</t>
  </si>
  <si>
    <t>7601</t>
  </si>
  <si>
    <t>Дотации поселениям на выравнивание бюджетной обеспеченности за счет средств субвенций из краевого бюджета на осуществление отдельных государственных полномочий по расчету и предоставлению дотаций поселениям (в соответствии с Законом края от 29 ноября 2005 года №16-4081) в рамках подпрограммы "Создание условий для эффективного и ответственного управления муниципальными финансами, повышения устойчивости бюджетов Балахтинского района" муниципальной программы "Управление муниципальными финансами"</t>
  </si>
  <si>
    <t>7420</t>
  </si>
  <si>
    <t>Иные межбюджетные трансферты бюджетам поселений на реализацию комплексных проектов по благоустройству территорий в рамках муниципальной программы «Формирование комфортной городской (сельской) среды муниципального образования поселок Балахта Балахтинского района Красноярского края» на 2018-2022 годы</t>
  </si>
  <si>
    <t>7459</t>
  </si>
  <si>
    <t>Иной межбюджетный трансферт бюджетам поселений на софинансирование муниципальных программ формирования современной городской (сельской) среды в поселениях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 на 2018-2022 годы</t>
  </si>
  <si>
    <t>41</t>
  </si>
  <si>
    <t>42</t>
  </si>
  <si>
    <t>07</t>
  </si>
  <si>
    <t>Прочие безвозмездные поступления в бюджеты городских поселений</t>
  </si>
  <si>
    <t>35</t>
  </si>
  <si>
    <t>Иной межбюджетный трансферт бюджетам поселений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местного самоуправления</t>
  </si>
  <si>
    <t>43</t>
  </si>
  <si>
    <t>1036</t>
  </si>
  <si>
    <t>7451</t>
  </si>
  <si>
    <t>Иной межбюджетный трансферт бюджетам поселений для поощрения муниципальных образований - победителей конкурса лучших проектов создания комфортной городской среды в рамках муниципальной программы «Формирование комфортной городской (сельской) среды муниципального образования поселок Балахта Балахтинского района Красноярского края» на 2018-2022 годы</t>
  </si>
  <si>
    <t>995</t>
  </si>
  <si>
    <t>130</t>
  </si>
  <si>
    <t>Прочие доходы от компенсации затрат бюджетов городских поселений</t>
  </si>
  <si>
    <t>7395</t>
  </si>
  <si>
    <t>Иные межбюджетные трансферты бюджетам поселений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 и ремонт дорог, обеспечение автобусного сообщения на территории поселка Балахта» муниципальной программы «Устойчивое развитие и жизнеобеспечение территории поселка Балахта»</t>
  </si>
  <si>
    <t>7427</t>
  </si>
  <si>
    <t>Иные межбюджетные трансферты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«Содержание и ремонт дорог, обеспечение автобусного сообщения на территории поселка Балахта» муниципальной программы «Устойчивое развитие и жизнеобеспечение территории поселка Балахта»</t>
  </si>
  <si>
    <t>44</t>
  </si>
  <si>
    <t>45</t>
  </si>
  <si>
    <t>46</t>
  </si>
  <si>
    <t>47</t>
  </si>
  <si>
    <t>7571</t>
  </si>
  <si>
    <t>Предоставление поселениям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электоснабжения, водоснабжения, водоотведения и очистки сточных вод в рамках подпрограммы "Прочие мероприятия поселка Балахта" муниципальной программы "Устойчивое развитие и жизнеобеспечение территории поселка Балахта"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</si>
  <si>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</si>
  <si>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муниципальной программы «Устойчивое развитие и жизнеобеспечение территории поселка Балахта»</t>
  </si>
  <si>
    <t>7745</t>
  </si>
  <si>
    <t>Предоставление иных межбюджетных трансфертов бюджетам поселений за содействие развитию налогового потенциала в рамках муниципальной программы «Устойчивое развитие и жизнеобеспечение территории поселка Балахта»</t>
  </si>
  <si>
    <t>48</t>
  </si>
  <si>
    <t>04</t>
  </si>
  <si>
    <t>099</t>
  </si>
  <si>
    <t>Прочие безвозмездные поступления от негосударственных организаций в бюджеты городских поселений</t>
  </si>
  <si>
    <t>50</t>
  </si>
  <si>
    <t xml:space="preserve">к решению  Балахтинского  поселкового  Совета депутатов от                         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</si>
</sst>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2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 quotePrefix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172" fontId="5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2" fontId="5" fillId="33" borderId="12" xfId="0" applyNumberFormat="1" applyFont="1" applyFill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/>
    </xf>
    <xf numFmtId="172" fontId="5" fillId="0" borderId="11" xfId="0" applyNumberFormat="1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2" fontId="5" fillId="33" borderId="13" xfId="0" applyNumberFormat="1" applyFont="1" applyFill="1" applyBorder="1" applyAlignment="1">
      <alignment vertical="top"/>
    </xf>
    <xf numFmtId="172" fontId="5" fillId="0" borderId="13" xfId="0" applyNumberFormat="1" applyFont="1" applyBorder="1" applyAlignment="1">
      <alignment vertical="top"/>
    </xf>
    <xf numFmtId="4" fontId="5" fillId="33" borderId="13" xfId="0" applyNumberFormat="1" applyFont="1" applyFill="1" applyBorder="1" applyAlignment="1">
      <alignment vertical="top"/>
    </xf>
    <xf numFmtId="49" fontId="5" fillId="0" borderId="14" xfId="0" applyNumberFormat="1" applyFont="1" applyBorder="1" applyAlignment="1">
      <alignment horizontal="center" vertical="top"/>
    </xf>
    <xf numFmtId="172" fontId="5" fillId="33" borderId="13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79" zoomScaleNormal="79" zoomScaleSheetLayoutView="100" workbookViewId="0" topLeftCell="A1">
      <selection activeCell="K4" sqref="K4:M4"/>
    </sheetView>
  </sheetViews>
  <sheetFormatPr defaultColWidth="9.00390625" defaultRowHeight="12.75"/>
  <cols>
    <col min="1" max="1" width="4.50390625" style="0" customWidth="1"/>
    <col min="2" max="2" width="5.125" style="3" customWidth="1"/>
    <col min="3" max="3" width="2.50390625" style="3" customWidth="1"/>
    <col min="4" max="4" width="3.50390625" style="3" customWidth="1"/>
    <col min="5" max="5" width="4.25390625" style="3" customWidth="1"/>
    <col min="6" max="6" width="5.50390625" style="3" customWidth="1"/>
    <col min="7" max="7" width="4.625" style="3" customWidth="1"/>
    <col min="8" max="8" width="7.25390625" style="3" customWidth="1"/>
    <col min="9" max="9" width="11.375" style="3" customWidth="1"/>
    <col min="10" max="10" width="64.375" style="3" customWidth="1"/>
    <col min="11" max="11" width="23.50390625" style="0" customWidth="1"/>
    <col min="12" max="12" width="22.125" style="0" customWidth="1"/>
    <col min="13" max="13" width="21.12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1" customFormat="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57" t="s">
        <v>129</v>
      </c>
      <c r="L1" s="57"/>
      <c r="M1" s="57"/>
      <c r="N1" s="6"/>
      <c r="O1" s="6"/>
    </row>
    <row r="2" spans="1:15" s="1" customFormat="1" ht="6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2" t="s">
        <v>177</v>
      </c>
      <c r="L2" s="52"/>
      <c r="M2" s="52"/>
      <c r="N2" s="6"/>
      <c r="O2" s="6"/>
    </row>
    <row r="3" spans="1:15" s="1" customFormat="1" ht="32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7" t="s">
        <v>92</v>
      </c>
      <c r="L3" s="57"/>
      <c r="M3" s="57"/>
      <c r="N3" s="6"/>
      <c r="O3" s="6"/>
    </row>
    <row r="4" spans="1:15" s="1" customFormat="1" ht="106.5" customHeight="1">
      <c r="A4" s="7"/>
      <c r="B4" s="7"/>
      <c r="C4" s="7"/>
      <c r="D4" s="7"/>
      <c r="E4" s="7"/>
      <c r="F4" s="7"/>
      <c r="G4" s="7"/>
      <c r="H4" s="7"/>
      <c r="I4" s="7"/>
      <c r="J4" s="6"/>
      <c r="K4" s="52" t="s">
        <v>128</v>
      </c>
      <c r="L4" s="52"/>
      <c r="M4" s="52"/>
      <c r="N4" s="6"/>
      <c r="O4" s="6"/>
    </row>
    <row r="5" spans="1:15" s="1" customFormat="1" ht="22.5" customHeight="1">
      <c r="A5" s="53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1" customFormat="1" ht="14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10" t="s">
        <v>63</v>
      </c>
      <c r="N6" s="11"/>
      <c r="O6" s="11"/>
    </row>
    <row r="7" spans="1:15" s="1" customFormat="1" ht="12.75" customHeight="1">
      <c r="A7" s="59" t="s">
        <v>9</v>
      </c>
      <c r="B7" s="60" t="s">
        <v>50</v>
      </c>
      <c r="C7" s="61"/>
      <c r="D7" s="61"/>
      <c r="E7" s="61"/>
      <c r="F7" s="61"/>
      <c r="G7" s="61"/>
      <c r="H7" s="61"/>
      <c r="I7" s="61"/>
      <c r="J7" s="56" t="s">
        <v>51</v>
      </c>
      <c r="K7" s="55" t="s">
        <v>102</v>
      </c>
      <c r="L7" s="55" t="s">
        <v>124</v>
      </c>
      <c r="M7" s="55" t="s">
        <v>125</v>
      </c>
      <c r="N7" s="11"/>
      <c r="O7" s="11"/>
    </row>
    <row r="8" spans="1:15" s="1" customFormat="1" ht="169.5" customHeight="1">
      <c r="A8" s="59"/>
      <c r="B8" s="12" t="s">
        <v>10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11</v>
      </c>
      <c r="H8" s="12" t="s">
        <v>12</v>
      </c>
      <c r="I8" s="12" t="s">
        <v>13</v>
      </c>
      <c r="J8" s="56"/>
      <c r="K8" s="56"/>
      <c r="L8" s="56"/>
      <c r="M8" s="56"/>
      <c r="N8" s="11"/>
      <c r="O8" s="11"/>
    </row>
    <row r="9" spans="1:15" s="1" customFormat="1" ht="18" customHeight="1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1"/>
      <c r="O9" s="11"/>
    </row>
    <row r="10" spans="1:16" ht="50.25" customHeight="1">
      <c r="A10" s="16" t="s">
        <v>14</v>
      </c>
      <c r="B10" s="17" t="s">
        <v>22</v>
      </c>
      <c r="C10" s="17" t="s">
        <v>14</v>
      </c>
      <c r="D10" s="17" t="s">
        <v>23</v>
      </c>
      <c r="E10" s="17" t="s">
        <v>23</v>
      </c>
      <c r="F10" s="17" t="s">
        <v>22</v>
      </c>
      <c r="G10" s="17" t="s">
        <v>23</v>
      </c>
      <c r="H10" s="17" t="s">
        <v>24</v>
      </c>
      <c r="I10" s="17" t="s">
        <v>22</v>
      </c>
      <c r="J10" s="18" t="s">
        <v>43</v>
      </c>
      <c r="K10" s="19">
        <f>K11+K16+K21+K26+K31+K33+K30</f>
        <v>19940562.16</v>
      </c>
      <c r="L10" s="20">
        <f>L11+L16+L21+L26+L31+L33</f>
        <v>20817980</v>
      </c>
      <c r="M10" s="20">
        <f>M11+M16+M21+M26+M31+M33</f>
        <v>21680680</v>
      </c>
      <c r="N10" s="21"/>
      <c r="O10" s="21"/>
      <c r="P10" s="2"/>
    </row>
    <row r="11" spans="1:16" ht="30.75" customHeight="1">
      <c r="A11" s="16" t="s">
        <v>15</v>
      </c>
      <c r="B11" s="17" t="s">
        <v>25</v>
      </c>
      <c r="C11" s="17" t="s">
        <v>14</v>
      </c>
      <c r="D11" s="17" t="s">
        <v>26</v>
      </c>
      <c r="E11" s="17" t="s">
        <v>23</v>
      </c>
      <c r="F11" s="17" t="s">
        <v>22</v>
      </c>
      <c r="G11" s="17" t="s">
        <v>23</v>
      </c>
      <c r="H11" s="17" t="s">
        <v>24</v>
      </c>
      <c r="I11" s="17" t="s">
        <v>22</v>
      </c>
      <c r="J11" s="18" t="s">
        <v>107</v>
      </c>
      <c r="K11" s="22">
        <f>K12</f>
        <v>13644000</v>
      </c>
      <c r="L11" s="23">
        <f>L12</f>
        <v>14324000</v>
      </c>
      <c r="M11" s="23">
        <f>M12</f>
        <v>15038000</v>
      </c>
      <c r="N11" s="21"/>
      <c r="O11" s="21"/>
      <c r="P11" s="2"/>
    </row>
    <row r="12" spans="1:15" ht="31.5" customHeight="1">
      <c r="A12" s="16" t="s">
        <v>16</v>
      </c>
      <c r="B12" s="17" t="s">
        <v>25</v>
      </c>
      <c r="C12" s="17" t="s">
        <v>14</v>
      </c>
      <c r="D12" s="17" t="s">
        <v>26</v>
      </c>
      <c r="E12" s="17" t="s">
        <v>29</v>
      </c>
      <c r="F12" s="17" t="s">
        <v>22</v>
      </c>
      <c r="G12" s="17" t="s">
        <v>26</v>
      </c>
      <c r="H12" s="17" t="s">
        <v>24</v>
      </c>
      <c r="I12" s="17" t="s">
        <v>27</v>
      </c>
      <c r="J12" s="18" t="s">
        <v>52</v>
      </c>
      <c r="K12" s="22">
        <f>K13+K15+K14</f>
        <v>13644000</v>
      </c>
      <c r="L12" s="23">
        <f>L13+L15+L14</f>
        <v>14324000</v>
      </c>
      <c r="M12" s="23">
        <f>M13+M15+M14</f>
        <v>15038000</v>
      </c>
      <c r="N12" s="24"/>
      <c r="O12" s="24"/>
    </row>
    <row r="13" spans="1:16" ht="159" customHeight="1">
      <c r="A13" s="16" t="s">
        <v>17</v>
      </c>
      <c r="B13" s="17" t="s">
        <v>25</v>
      </c>
      <c r="C13" s="17" t="s">
        <v>14</v>
      </c>
      <c r="D13" s="17" t="s">
        <v>26</v>
      </c>
      <c r="E13" s="17" t="s">
        <v>29</v>
      </c>
      <c r="F13" s="17" t="s">
        <v>28</v>
      </c>
      <c r="G13" s="17" t="s">
        <v>26</v>
      </c>
      <c r="H13" s="17" t="s">
        <v>24</v>
      </c>
      <c r="I13" s="17" t="s">
        <v>27</v>
      </c>
      <c r="J13" s="25" t="s">
        <v>53</v>
      </c>
      <c r="K13" s="22">
        <v>13524000</v>
      </c>
      <c r="L13" s="23">
        <v>14200000</v>
      </c>
      <c r="M13" s="23">
        <v>14910000</v>
      </c>
      <c r="N13" s="21"/>
      <c r="O13" s="21"/>
      <c r="P13" s="2"/>
    </row>
    <row r="14" spans="1:16" ht="234" customHeight="1">
      <c r="A14" s="16" t="s">
        <v>18</v>
      </c>
      <c r="B14" s="17" t="s">
        <v>25</v>
      </c>
      <c r="C14" s="17" t="s">
        <v>14</v>
      </c>
      <c r="D14" s="17" t="s">
        <v>26</v>
      </c>
      <c r="E14" s="17" t="s">
        <v>29</v>
      </c>
      <c r="F14" s="17" t="s">
        <v>41</v>
      </c>
      <c r="G14" s="17" t="s">
        <v>26</v>
      </c>
      <c r="H14" s="17" t="s">
        <v>24</v>
      </c>
      <c r="I14" s="17" t="s">
        <v>27</v>
      </c>
      <c r="J14" s="26" t="s">
        <v>94</v>
      </c>
      <c r="K14" s="22">
        <v>60000</v>
      </c>
      <c r="L14" s="27">
        <v>62000</v>
      </c>
      <c r="M14" s="27">
        <v>64000</v>
      </c>
      <c r="N14" s="21"/>
      <c r="O14" s="21"/>
      <c r="P14" s="2"/>
    </row>
    <row r="15" spans="1:16" ht="69" customHeight="1">
      <c r="A15" s="16" t="s">
        <v>19</v>
      </c>
      <c r="B15" s="17" t="s">
        <v>25</v>
      </c>
      <c r="C15" s="17" t="s">
        <v>14</v>
      </c>
      <c r="D15" s="17" t="s">
        <v>26</v>
      </c>
      <c r="E15" s="17" t="s">
        <v>29</v>
      </c>
      <c r="F15" s="17" t="s">
        <v>30</v>
      </c>
      <c r="G15" s="17" t="s">
        <v>26</v>
      </c>
      <c r="H15" s="17" t="s">
        <v>24</v>
      </c>
      <c r="I15" s="17" t="s">
        <v>27</v>
      </c>
      <c r="J15" s="25" t="s">
        <v>95</v>
      </c>
      <c r="K15" s="22">
        <v>60000</v>
      </c>
      <c r="L15" s="27">
        <v>62000</v>
      </c>
      <c r="M15" s="27">
        <v>64000</v>
      </c>
      <c r="N15" s="21"/>
      <c r="O15" s="21"/>
      <c r="P15" s="2"/>
    </row>
    <row r="16" spans="1:16" ht="71.25" customHeight="1">
      <c r="A16" s="16" t="s">
        <v>20</v>
      </c>
      <c r="B16" s="17" t="s">
        <v>42</v>
      </c>
      <c r="C16" s="17" t="s">
        <v>14</v>
      </c>
      <c r="D16" s="17" t="s">
        <v>36</v>
      </c>
      <c r="E16" s="17" t="s">
        <v>29</v>
      </c>
      <c r="F16" s="17" t="s">
        <v>22</v>
      </c>
      <c r="G16" s="17" t="s">
        <v>26</v>
      </c>
      <c r="H16" s="17" t="s">
        <v>24</v>
      </c>
      <c r="I16" s="17" t="s">
        <v>27</v>
      </c>
      <c r="J16" s="18" t="s">
        <v>44</v>
      </c>
      <c r="K16" s="22">
        <f>K17+K18+K19+K20</f>
        <v>777000</v>
      </c>
      <c r="L16" s="23">
        <f>L17+L18+L19+L20</f>
        <v>804600</v>
      </c>
      <c r="M16" s="23">
        <f>M17+M18+M19+M20</f>
        <v>837800</v>
      </c>
      <c r="N16" s="21"/>
      <c r="O16" s="21"/>
      <c r="P16" s="2"/>
    </row>
    <row r="17" spans="1:16" ht="162" customHeight="1">
      <c r="A17" s="16" t="s">
        <v>21</v>
      </c>
      <c r="B17" s="17" t="s">
        <v>42</v>
      </c>
      <c r="C17" s="17" t="s">
        <v>14</v>
      </c>
      <c r="D17" s="17" t="s">
        <v>36</v>
      </c>
      <c r="E17" s="17" t="s">
        <v>29</v>
      </c>
      <c r="F17" s="17" t="s">
        <v>120</v>
      </c>
      <c r="G17" s="17" t="s">
        <v>26</v>
      </c>
      <c r="H17" s="17" t="s">
        <v>24</v>
      </c>
      <c r="I17" s="17" t="s">
        <v>27</v>
      </c>
      <c r="J17" s="28" t="s">
        <v>96</v>
      </c>
      <c r="K17" s="22">
        <v>356100</v>
      </c>
      <c r="L17" s="23">
        <v>370900</v>
      </c>
      <c r="M17" s="23">
        <v>385600</v>
      </c>
      <c r="N17" s="21"/>
      <c r="O17" s="21"/>
      <c r="P17" s="2"/>
    </row>
    <row r="18" spans="1:16" ht="208.5" customHeight="1">
      <c r="A18" s="16" t="s">
        <v>54</v>
      </c>
      <c r="B18" s="17" t="s">
        <v>42</v>
      </c>
      <c r="C18" s="17" t="s">
        <v>14</v>
      </c>
      <c r="D18" s="17" t="s">
        <v>36</v>
      </c>
      <c r="E18" s="17" t="s">
        <v>29</v>
      </c>
      <c r="F18" s="17" t="s">
        <v>121</v>
      </c>
      <c r="G18" s="17" t="s">
        <v>26</v>
      </c>
      <c r="H18" s="17" t="s">
        <v>24</v>
      </c>
      <c r="I18" s="17" t="s">
        <v>27</v>
      </c>
      <c r="J18" s="28" t="s">
        <v>108</v>
      </c>
      <c r="K18" s="22">
        <v>1800</v>
      </c>
      <c r="L18" s="23">
        <v>1900</v>
      </c>
      <c r="M18" s="23">
        <v>1900</v>
      </c>
      <c r="N18" s="21"/>
      <c r="O18" s="21"/>
      <c r="P18" s="2"/>
    </row>
    <row r="19" spans="1:16" ht="205.5" customHeight="1">
      <c r="A19" s="16" t="s">
        <v>4</v>
      </c>
      <c r="B19" s="17" t="s">
        <v>42</v>
      </c>
      <c r="C19" s="17" t="s">
        <v>14</v>
      </c>
      <c r="D19" s="17" t="s">
        <v>36</v>
      </c>
      <c r="E19" s="17" t="s">
        <v>29</v>
      </c>
      <c r="F19" s="17" t="s">
        <v>122</v>
      </c>
      <c r="G19" s="17" t="s">
        <v>26</v>
      </c>
      <c r="H19" s="17" t="s">
        <v>24</v>
      </c>
      <c r="I19" s="17" t="s">
        <v>27</v>
      </c>
      <c r="J19" s="28" t="s">
        <v>55</v>
      </c>
      <c r="K19" s="22">
        <v>465100</v>
      </c>
      <c r="L19" s="23">
        <v>483100</v>
      </c>
      <c r="M19" s="23">
        <v>499200</v>
      </c>
      <c r="N19" s="21"/>
      <c r="O19" s="21"/>
      <c r="P19" s="2"/>
    </row>
    <row r="20" spans="1:16" ht="87" customHeight="1">
      <c r="A20" s="16" t="s">
        <v>35</v>
      </c>
      <c r="B20" s="17" t="s">
        <v>42</v>
      </c>
      <c r="C20" s="17" t="s">
        <v>14</v>
      </c>
      <c r="D20" s="17" t="s">
        <v>36</v>
      </c>
      <c r="E20" s="17" t="s">
        <v>29</v>
      </c>
      <c r="F20" s="17" t="s">
        <v>126</v>
      </c>
      <c r="G20" s="17" t="s">
        <v>26</v>
      </c>
      <c r="H20" s="17" t="s">
        <v>24</v>
      </c>
      <c r="I20" s="17" t="s">
        <v>27</v>
      </c>
      <c r="J20" s="29" t="s">
        <v>109</v>
      </c>
      <c r="K20" s="22">
        <v>-46000</v>
      </c>
      <c r="L20" s="23">
        <v>-51300</v>
      </c>
      <c r="M20" s="23">
        <v>-48900</v>
      </c>
      <c r="N20" s="21"/>
      <c r="O20" s="21"/>
      <c r="P20" s="2"/>
    </row>
    <row r="21" spans="1:16" ht="22.5">
      <c r="A21" s="16" t="s">
        <v>106</v>
      </c>
      <c r="B21" s="17" t="s">
        <v>22</v>
      </c>
      <c r="C21" s="17" t="s">
        <v>14</v>
      </c>
      <c r="D21" s="17" t="s">
        <v>32</v>
      </c>
      <c r="E21" s="17" t="s">
        <v>23</v>
      </c>
      <c r="F21" s="17" t="s">
        <v>22</v>
      </c>
      <c r="G21" s="17" t="s">
        <v>23</v>
      </c>
      <c r="H21" s="17" t="s">
        <v>24</v>
      </c>
      <c r="I21" s="17" t="s">
        <v>22</v>
      </c>
      <c r="J21" s="18" t="s">
        <v>56</v>
      </c>
      <c r="K21" s="22">
        <f>K22+K23</f>
        <v>3640000</v>
      </c>
      <c r="L21" s="23">
        <f>L22+L23</f>
        <v>3754000</v>
      </c>
      <c r="M21" s="23">
        <f>M22+M23</f>
        <v>3869000</v>
      </c>
      <c r="N21" s="21"/>
      <c r="O21" s="21"/>
      <c r="P21" s="2"/>
    </row>
    <row r="22" spans="1:16" ht="112.5" customHeight="1">
      <c r="A22" s="16" t="s">
        <v>40</v>
      </c>
      <c r="B22" s="17" t="s">
        <v>25</v>
      </c>
      <c r="C22" s="17" t="s">
        <v>14</v>
      </c>
      <c r="D22" s="17" t="s">
        <v>32</v>
      </c>
      <c r="E22" s="17" t="s">
        <v>26</v>
      </c>
      <c r="F22" s="17" t="s">
        <v>30</v>
      </c>
      <c r="G22" s="17" t="s">
        <v>40</v>
      </c>
      <c r="H22" s="17" t="s">
        <v>24</v>
      </c>
      <c r="I22" s="17" t="s">
        <v>27</v>
      </c>
      <c r="J22" s="29" t="s">
        <v>64</v>
      </c>
      <c r="K22" s="22">
        <v>1630000</v>
      </c>
      <c r="L22" s="23">
        <v>1662000</v>
      </c>
      <c r="M22" s="23">
        <v>1696000</v>
      </c>
      <c r="N22" s="21"/>
      <c r="O22" s="21"/>
      <c r="P22" s="2"/>
    </row>
    <row r="23" spans="1:16" ht="22.5">
      <c r="A23" s="16" t="s">
        <v>0</v>
      </c>
      <c r="B23" s="17" t="s">
        <v>22</v>
      </c>
      <c r="C23" s="17" t="s">
        <v>14</v>
      </c>
      <c r="D23" s="17" t="s">
        <v>32</v>
      </c>
      <c r="E23" s="17" t="s">
        <v>32</v>
      </c>
      <c r="F23" s="17" t="s">
        <v>22</v>
      </c>
      <c r="G23" s="17" t="s">
        <v>23</v>
      </c>
      <c r="H23" s="17" t="s">
        <v>24</v>
      </c>
      <c r="I23" s="17" t="s">
        <v>27</v>
      </c>
      <c r="J23" s="30" t="s">
        <v>1</v>
      </c>
      <c r="K23" s="22">
        <f>K24+K25</f>
        <v>2010000</v>
      </c>
      <c r="L23" s="23">
        <f>L24+L25</f>
        <v>2092000</v>
      </c>
      <c r="M23" s="23">
        <f>M24+M25</f>
        <v>2173000</v>
      </c>
      <c r="N23" s="21"/>
      <c r="O23" s="21"/>
      <c r="P23" s="2"/>
    </row>
    <row r="24" spans="1:16" ht="93" customHeight="1">
      <c r="A24" s="16" t="s">
        <v>70</v>
      </c>
      <c r="B24" s="17" t="s">
        <v>25</v>
      </c>
      <c r="C24" s="17" t="s">
        <v>14</v>
      </c>
      <c r="D24" s="17" t="s">
        <v>32</v>
      </c>
      <c r="E24" s="17" t="s">
        <v>32</v>
      </c>
      <c r="F24" s="17" t="s">
        <v>49</v>
      </c>
      <c r="G24" s="17" t="s">
        <v>40</v>
      </c>
      <c r="H24" s="17" t="s">
        <v>24</v>
      </c>
      <c r="I24" s="17" t="s">
        <v>27</v>
      </c>
      <c r="J24" s="28" t="s">
        <v>61</v>
      </c>
      <c r="K24" s="22">
        <v>450000</v>
      </c>
      <c r="L24" s="23">
        <v>500000</v>
      </c>
      <c r="M24" s="23">
        <v>550000</v>
      </c>
      <c r="N24" s="21"/>
      <c r="O24" s="21"/>
      <c r="P24" s="2"/>
    </row>
    <row r="25" spans="1:15" ht="93" customHeight="1">
      <c r="A25" s="16" t="s">
        <v>47</v>
      </c>
      <c r="B25" s="17" t="s">
        <v>25</v>
      </c>
      <c r="C25" s="17" t="s">
        <v>14</v>
      </c>
      <c r="D25" s="17" t="s">
        <v>32</v>
      </c>
      <c r="E25" s="17" t="s">
        <v>32</v>
      </c>
      <c r="F25" s="17" t="s">
        <v>45</v>
      </c>
      <c r="G25" s="17" t="s">
        <v>40</v>
      </c>
      <c r="H25" s="17" t="s">
        <v>24</v>
      </c>
      <c r="I25" s="17" t="s">
        <v>27</v>
      </c>
      <c r="J25" s="28" t="s">
        <v>62</v>
      </c>
      <c r="K25" s="22">
        <v>1560000</v>
      </c>
      <c r="L25" s="23">
        <v>1592000</v>
      </c>
      <c r="M25" s="23">
        <v>1623000</v>
      </c>
      <c r="N25" s="24"/>
      <c r="O25" s="24"/>
    </row>
    <row r="26" spans="1:15" ht="74.25" customHeight="1">
      <c r="A26" s="16" t="s">
        <v>48</v>
      </c>
      <c r="B26" s="17" t="s">
        <v>22</v>
      </c>
      <c r="C26" s="17" t="s">
        <v>14</v>
      </c>
      <c r="D26" s="17" t="s">
        <v>35</v>
      </c>
      <c r="E26" s="17" t="s">
        <v>23</v>
      </c>
      <c r="F26" s="17" t="s">
        <v>22</v>
      </c>
      <c r="G26" s="17" t="s">
        <v>23</v>
      </c>
      <c r="H26" s="17" t="s">
        <v>24</v>
      </c>
      <c r="I26" s="17" t="s">
        <v>22</v>
      </c>
      <c r="J26" s="28" t="s">
        <v>77</v>
      </c>
      <c r="K26" s="22">
        <f>K27+K28+K29</f>
        <v>1782562.16</v>
      </c>
      <c r="L26" s="23">
        <f>L27+L28+L29</f>
        <v>1833380</v>
      </c>
      <c r="M26" s="23">
        <f>M27+M28+M29</f>
        <v>1833880</v>
      </c>
      <c r="N26" s="24"/>
      <c r="O26" s="24"/>
    </row>
    <row r="27" spans="1:15" ht="180.75" customHeight="1">
      <c r="A27" s="16" t="s">
        <v>57</v>
      </c>
      <c r="B27" s="17" t="s">
        <v>2</v>
      </c>
      <c r="C27" s="17" t="s">
        <v>14</v>
      </c>
      <c r="D27" s="17" t="s">
        <v>35</v>
      </c>
      <c r="E27" s="17" t="s">
        <v>31</v>
      </c>
      <c r="F27" s="17" t="s">
        <v>33</v>
      </c>
      <c r="G27" s="17" t="s">
        <v>40</v>
      </c>
      <c r="H27" s="17" t="s">
        <v>24</v>
      </c>
      <c r="I27" s="17" t="s">
        <v>34</v>
      </c>
      <c r="J27" s="31" t="s">
        <v>78</v>
      </c>
      <c r="K27" s="22">
        <v>1700000</v>
      </c>
      <c r="L27" s="23">
        <v>1750000</v>
      </c>
      <c r="M27" s="23">
        <v>1750000</v>
      </c>
      <c r="N27" s="24"/>
      <c r="O27" s="24"/>
    </row>
    <row r="28" spans="1:15" ht="137.25" customHeight="1">
      <c r="A28" s="16" t="s">
        <v>58</v>
      </c>
      <c r="B28" s="17" t="s">
        <v>38</v>
      </c>
      <c r="C28" s="17" t="s">
        <v>14</v>
      </c>
      <c r="D28" s="17" t="s">
        <v>35</v>
      </c>
      <c r="E28" s="17" t="s">
        <v>31</v>
      </c>
      <c r="F28" s="17" t="s">
        <v>89</v>
      </c>
      <c r="G28" s="17" t="s">
        <v>40</v>
      </c>
      <c r="H28" s="17" t="s">
        <v>24</v>
      </c>
      <c r="I28" s="17" t="s">
        <v>34</v>
      </c>
      <c r="J28" s="31" t="s">
        <v>97</v>
      </c>
      <c r="K28" s="22">
        <v>31562.16</v>
      </c>
      <c r="L28" s="20">
        <v>31880</v>
      </c>
      <c r="M28" s="20">
        <v>31880</v>
      </c>
      <c r="N28" s="24"/>
      <c r="O28" s="24"/>
    </row>
    <row r="29" spans="1:15" ht="161.25" customHeight="1">
      <c r="A29" s="16" t="s">
        <v>71</v>
      </c>
      <c r="B29" s="17" t="s">
        <v>38</v>
      </c>
      <c r="C29" s="17" t="s">
        <v>14</v>
      </c>
      <c r="D29" s="17" t="s">
        <v>35</v>
      </c>
      <c r="E29" s="17" t="s">
        <v>90</v>
      </c>
      <c r="F29" s="17" t="s">
        <v>91</v>
      </c>
      <c r="G29" s="17" t="s">
        <v>40</v>
      </c>
      <c r="H29" s="17" t="s">
        <v>24</v>
      </c>
      <c r="I29" s="17" t="s">
        <v>34</v>
      </c>
      <c r="J29" s="31" t="s">
        <v>110</v>
      </c>
      <c r="K29" s="22">
        <v>51000</v>
      </c>
      <c r="L29" s="23">
        <v>51500</v>
      </c>
      <c r="M29" s="23">
        <v>52000</v>
      </c>
      <c r="N29" s="24"/>
      <c r="O29" s="24"/>
    </row>
    <row r="30" spans="1:15" ht="49.5" customHeight="1">
      <c r="A30" s="16" t="s">
        <v>72</v>
      </c>
      <c r="B30" s="17" t="s">
        <v>38</v>
      </c>
      <c r="C30" s="17" t="s">
        <v>14</v>
      </c>
      <c r="D30" s="17" t="s">
        <v>40</v>
      </c>
      <c r="E30" s="17" t="s">
        <v>29</v>
      </c>
      <c r="F30" s="17" t="s">
        <v>155</v>
      </c>
      <c r="G30" s="17" t="s">
        <v>40</v>
      </c>
      <c r="H30" s="17" t="s">
        <v>24</v>
      </c>
      <c r="I30" s="17" t="s">
        <v>156</v>
      </c>
      <c r="J30" s="31" t="s">
        <v>157</v>
      </c>
      <c r="K30" s="22">
        <v>0</v>
      </c>
      <c r="L30" s="23">
        <v>0</v>
      </c>
      <c r="M30" s="23">
        <v>0</v>
      </c>
      <c r="N30" s="24"/>
      <c r="O30" s="24"/>
    </row>
    <row r="31" spans="1:15" ht="45" customHeight="1">
      <c r="A31" s="16" t="s">
        <v>72</v>
      </c>
      <c r="B31" s="17" t="s">
        <v>22</v>
      </c>
      <c r="C31" s="17" t="s">
        <v>14</v>
      </c>
      <c r="D31" s="17" t="s">
        <v>0</v>
      </c>
      <c r="E31" s="17" t="s">
        <v>23</v>
      </c>
      <c r="F31" s="17" t="s">
        <v>22</v>
      </c>
      <c r="G31" s="17" t="s">
        <v>23</v>
      </c>
      <c r="H31" s="17" t="s">
        <v>24</v>
      </c>
      <c r="I31" s="17" t="s">
        <v>22</v>
      </c>
      <c r="J31" s="32" t="s">
        <v>111</v>
      </c>
      <c r="K31" s="22">
        <f>K32</f>
        <v>95000</v>
      </c>
      <c r="L31" s="23">
        <f>L32</f>
        <v>100000</v>
      </c>
      <c r="M31" s="23">
        <f>M32</f>
        <v>100000</v>
      </c>
      <c r="N31" s="24"/>
      <c r="O31" s="24"/>
    </row>
    <row r="32" spans="1:15" ht="90.75" customHeight="1">
      <c r="A32" s="16" t="s">
        <v>59</v>
      </c>
      <c r="B32" s="17" t="s">
        <v>2</v>
      </c>
      <c r="C32" s="17" t="s">
        <v>14</v>
      </c>
      <c r="D32" s="17" t="s">
        <v>0</v>
      </c>
      <c r="E32" s="17" t="s">
        <v>32</v>
      </c>
      <c r="F32" s="17" t="s">
        <v>33</v>
      </c>
      <c r="G32" s="17" t="s">
        <v>40</v>
      </c>
      <c r="H32" s="17" t="s">
        <v>24</v>
      </c>
      <c r="I32" s="17" t="s">
        <v>37</v>
      </c>
      <c r="J32" s="33" t="s">
        <v>79</v>
      </c>
      <c r="K32" s="22">
        <v>95000</v>
      </c>
      <c r="L32" s="23">
        <v>100000</v>
      </c>
      <c r="M32" s="23">
        <v>100000</v>
      </c>
      <c r="N32" s="24"/>
      <c r="O32" s="24"/>
    </row>
    <row r="33" spans="1:15" ht="25.5" customHeight="1">
      <c r="A33" s="16" t="s">
        <v>73</v>
      </c>
      <c r="B33" s="17" t="s">
        <v>22</v>
      </c>
      <c r="C33" s="17" t="s">
        <v>14</v>
      </c>
      <c r="D33" s="17" t="s">
        <v>47</v>
      </c>
      <c r="E33" s="17" t="s">
        <v>23</v>
      </c>
      <c r="F33" s="17" t="s">
        <v>22</v>
      </c>
      <c r="G33" s="17" t="s">
        <v>23</v>
      </c>
      <c r="H33" s="17" t="s">
        <v>24</v>
      </c>
      <c r="I33" s="17" t="s">
        <v>22</v>
      </c>
      <c r="J33" s="34" t="s">
        <v>67</v>
      </c>
      <c r="K33" s="22">
        <f>K34</f>
        <v>2000</v>
      </c>
      <c r="L33" s="23">
        <f>L34</f>
        <v>2000</v>
      </c>
      <c r="M33" s="23">
        <f>M34</f>
        <v>2000</v>
      </c>
      <c r="N33" s="24"/>
      <c r="O33" s="24"/>
    </row>
    <row r="34" spans="1:15" ht="136.5" customHeight="1">
      <c r="A34" s="16" t="s">
        <v>74</v>
      </c>
      <c r="B34" s="35" t="s">
        <v>38</v>
      </c>
      <c r="C34" s="35" t="s">
        <v>14</v>
      </c>
      <c r="D34" s="35" t="s">
        <v>47</v>
      </c>
      <c r="E34" s="35" t="s">
        <v>29</v>
      </c>
      <c r="F34" s="35" t="s">
        <v>41</v>
      </c>
      <c r="G34" s="35" t="s">
        <v>29</v>
      </c>
      <c r="H34" s="35" t="s">
        <v>24</v>
      </c>
      <c r="I34" s="35" t="s">
        <v>46</v>
      </c>
      <c r="J34" s="25" t="s">
        <v>127</v>
      </c>
      <c r="K34" s="36">
        <v>2000</v>
      </c>
      <c r="L34" s="37">
        <v>2000</v>
      </c>
      <c r="M34" s="37">
        <v>2000</v>
      </c>
      <c r="N34" s="24"/>
      <c r="O34" s="24"/>
    </row>
    <row r="35" spans="1:15" ht="23.25" customHeight="1">
      <c r="A35" s="16" t="s">
        <v>75</v>
      </c>
      <c r="B35" s="17" t="s">
        <v>22</v>
      </c>
      <c r="C35" s="17" t="s">
        <v>15</v>
      </c>
      <c r="D35" s="17" t="s">
        <v>23</v>
      </c>
      <c r="E35" s="17" t="s">
        <v>23</v>
      </c>
      <c r="F35" s="17" t="s">
        <v>23</v>
      </c>
      <c r="G35" s="17" t="s">
        <v>23</v>
      </c>
      <c r="H35" s="17" t="s">
        <v>24</v>
      </c>
      <c r="I35" s="17" t="s">
        <v>22</v>
      </c>
      <c r="J35" s="28" t="s">
        <v>65</v>
      </c>
      <c r="K35" s="22">
        <f>K36+K60+K59</f>
        <v>113055136.96</v>
      </c>
      <c r="L35" s="23">
        <f>L36</f>
        <v>21901501</v>
      </c>
      <c r="M35" s="23">
        <f>M36</f>
        <v>21950001</v>
      </c>
      <c r="N35" s="24"/>
      <c r="O35" s="24"/>
    </row>
    <row r="36" spans="1:15" ht="48" customHeight="1">
      <c r="A36" s="16" t="s">
        <v>98</v>
      </c>
      <c r="B36" s="17" t="s">
        <v>22</v>
      </c>
      <c r="C36" s="17" t="s">
        <v>15</v>
      </c>
      <c r="D36" s="17" t="s">
        <v>29</v>
      </c>
      <c r="E36" s="17" t="s">
        <v>23</v>
      </c>
      <c r="F36" s="17" t="s">
        <v>22</v>
      </c>
      <c r="G36" s="17" t="s">
        <v>23</v>
      </c>
      <c r="H36" s="17" t="s">
        <v>24</v>
      </c>
      <c r="I36" s="17" t="s">
        <v>22</v>
      </c>
      <c r="J36" s="28" t="s">
        <v>66</v>
      </c>
      <c r="K36" s="22">
        <f>K37+K39+K41</f>
        <v>112648584.14999999</v>
      </c>
      <c r="L36" s="23">
        <f>L37+L39+L41</f>
        <v>21901501</v>
      </c>
      <c r="M36" s="23">
        <f>M37+M39+M41</f>
        <v>21950001</v>
      </c>
      <c r="N36" s="24"/>
      <c r="O36" s="24"/>
    </row>
    <row r="37" spans="1:15" ht="48" customHeight="1">
      <c r="A37" s="16" t="s">
        <v>99</v>
      </c>
      <c r="B37" s="17" t="s">
        <v>22</v>
      </c>
      <c r="C37" s="17" t="s">
        <v>15</v>
      </c>
      <c r="D37" s="17" t="s">
        <v>29</v>
      </c>
      <c r="E37" s="17" t="s">
        <v>4</v>
      </c>
      <c r="F37" s="17" t="s">
        <v>22</v>
      </c>
      <c r="G37" s="17" t="s">
        <v>23</v>
      </c>
      <c r="H37" s="17" t="s">
        <v>24</v>
      </c>
      <c r="I37" s="17" t="s">
        <v>103</v>
      </c>
      <c r="J37" s="28" t="s">
        <v>80</v>
      </c>
      <c r="K37" s="19">
        <f>K38</f>
        <v>1016500</v>
      </c>
      <c r="L37" s="23">
        <f>L38</f>
        <v>813200</v>
      </c>
      <c r="M37" s="23">
        <f>M38</f>
        <v>813200</v>
      </c>
      <c r="N37" s="24"/>
      <c r="O37" s="24"/>
    </row>
    <row r="38" spans="1:15" ht="341.25" customHeight="1">
      <c r="A38" s="16" t="s">
        <v>60</v>
      </c>
      <c r="B38" s="17" t="s">
        <v>38</v>
      </c>
      <c r="C38" s="17" t="s">
        <v>15</v>
      </c>
      <c r="D38" s="17" t="s">
        <v>29</v>
      </c>
      <c r="E38" s="17" t="s">
        <v>70</v>
      </c>
      <c r="F38" s="17" t="s">
        <v>3</v>
      </c>
      <c r="G38" s="17" t="s">
        <v>40</v>
      </c>
      <c r="H38" s="17" t="s">
        <v>139</v>
      </c>
      <c r="I38" s="17" t="s">
        <v>103</v>
      </c>
      <c r="J38" s="28" t="s">
        <v>140</v>
      </c>
      <c r="K38" s="22">
        <v>1016500</v>
      </c>
      <c r="L38" s="23">
        <v>813200</v>
      </c>
      <c r="M38" s="23">
        <v>813200</v>
      </c>
      <c r="N38" s="24"/>
      <c r="O38" s="24"/>
    </row>
    <row r="39" spans="1:15" ht="71.25" customHeight="1">
      <c r="A39" s="16" t="s">
        <v>138</v>
      </c>
      <c r="B39" s="38" t="s">
        <v>22</v>
      </c>
      <c r="C39" s="38" t="s">
        <v>15</v>
      </c>
      <c r="D39" s="38" t="s">
        <v>29</v>
      </c>
      <c r="E39" s="38" t="s">
        <v>76</v>
      </c>
      <c r="F39" s="38" t="s">
        <v>22</v>
      </c>
      <c r="G39" s="38" t="s">
        <v>23</v>
      </c>
      <c r="H39" s="38" t="s">
        <v>24</v>
      </c>
      <c r="I39" s="38" t="s">
        <v>103</v>
      </c>
      <c r="J39" s="39" t="s">
        <v>81</v>
      </c>
      <c r="K39" s="40">
        <f>K40</f>
        <v>30500</v>
      </c>
      <c r="L39" s="41">
        <f>L40</f>
        <v>32400</v>
      </c>
      <c r="M39" s="41">
        <f>M40</f>
        <v>32400</v>
      </c>
      <c r="N39" s="24"/>
      <c r="O39" s="24"/>
    </row>
    <row r="40" spans="1:15" ht="129" customHeight="1">
      <c r="A40" s="16" t="s">
        <v>76</v>
      </c>
      <c r="B40" s="38" t="s">
        <v>38</v>
      </c>
      <c r="C40" s="38" t="s">
        <v>15</v>
      </c>
      <c r="D40" s="38" t="s">
        <v>29</v>
      </c>
      <c r="E40" s="38" t="s">
        <v>76</v>
      </c>
      <c r="F40" s="38" t="s">
        <v>68</v>
      </c>
      <c r="G40" s="38" t="s">
        <v>40</v>
      </c>
      <c r="H40" s="38" t="s">
        <v>69</v>
      </c>
      <c r="I40" s="38" t="s">
        <v>103</v>
      </c>
      <c r="J40" s="42" t="s">
        <v>105</v>
      </c>
      <c r="K40" s="43">
        <f>27800+2700</f>
        <v>30500</v>
      </c>
      <c r="L40" s="44">
        <f>27800+4600</f>
        <v>32400</v>
      </c>
      <c r="M40" s="44">
        <f>27800+4600</f>
        <v>32400</v>
      </c>
      <c r="N40" s="24"/>
      <c r="O40" s="24"/>
    </row>
    <row r="41" spans="1:15" ht="21.75" customHeight="1">
      <c r="A41" s="16" t="s">
        <v>83</v>
      </c>
      <c r="B41" s="38" t="s">
        <v>22</v>
      </c>
      <c r="C41" s="38" t="s">
        <v>15</v>
      </c>
      <c r="D41" s="38" t="s">
        <v>29</v>
      </c>
      <c r="E41" s="38" t="s">
        <v>100</v>
      </c>
      <c r="F41" s="38" t="s">
        <v>22</v>
      </c>
      <c r="G41" s="38" t="s">
        <v>23</v>
      </c>
      <c r="H41" s="38" t="s">
        <v>24</v>
      </c>
      <c r="I41" s="38" t="s">
        <v>103</v>
      </c>
      <c r="J41" s="42" t="s">
        <v>82</v>
      </c>
      <c r="K41" s="45">
        <f>K43+K44+K45+K46+K48+K53+K54+K49+K52+K55+K42+K51+K47+K50+K56+K57+K58</f>
        <v>111601584.14999999</v>
      </c>
      <c r="L41" s="45">
        <f>L43+L44+L45+L46+L48+L53+L54+L49+L52+L55+L42+L51</f>
        <v>21055901</v>
      </c>
      <c r="M41" s="45">
        <f>M43+M44+M45+M46+M48+M53+M54+M49+M52+M55+M42+M51</f>
        <v>21104401</v>
      </c>
      <c r="N41" s="24"/>
      <c r="O41" s="24"/>
    </row>
    <row r="42" spans="1:15" ht="226.5" customHeight="1">
      <c r="A42" s="16" t="s">
        <v>84</v>
      </c>
      <c r="B42" s="46" t="s">
        <v>38</v>
      </c>
      <c r="C42" s="38" t="s">
        <v>15</v>
      </c>
      <c r="D42" s="38" t="s">
        <v>29</v>
      </c>
      <c r="E42" s="38" t="s">
        <v>88</v>
      </c>
      <c r="F42" s="38" t="s">
        <v>39</v>
      </c>
      <c r="G42" s="38" t="s">
        <v>40</v>
      </c>
      <c r="H42" s="38" t="s">
        <v>152</v>
      </c>
      <c r="I42" s="38" t="s">
        <v>103</v>
      </c>
      <c r="J42" s="42" t="s">
        <v>150</v>
      </c>
      <c r="K42" s="45">
        <v>553770</v>
      </c>
      <c r="L42" s="47">
        <v>0</v>
      </c>
      <c r="M42" s="47">
        <v>0</v>
      </c>
      <c r="N42" s="24"/>
      <c r="O42" s="24"/>
    </row>
    <row r="43" spans="1:15" ht="204.75" customHeight="1">
      <c r="A43" s="16" t="s">
        <v>87</v>
      </c>
      <c r="B43" s="46" t="s">
        <v>38</v>
      </c>
      <c r="C43" s="38" t="s">
        <v>15</v>
      </c>
      <c r="D43" s="38" t="s">
        <v>29</v>
      </c>
      <c r="E43" s="38" t="s">
        <v>88</v>
      </c>
      <c r="F43" s="38" t="s">
        <v>39</v>
      </c>
      <c r="G43" s="38" t="s">
        <v>40</v>
      </c>
      <c r="H43" s="38" t="s">
        <v>119</v>
      </c>
      <c r="I43" s="38" t="s">
        <v>103</v>
      </c>
      <c r="J43" s="42" t="s">
        <v>115</v>
      </c>
      <c r="K43" s="43">
        <v>53300</v>
      </c>
      <c r="L43" s="44">
        <v>0</v>
      </c>
      <c r="M43" s="44">
        <v>0</v>
      </c>
      <c r="N43" s="24"/>
      <c r="O43" s="24"/>
    </row>
    <row r="44" spans="1:15" ht="252" customHeight="1">
      <c r="A44" s="16" t="s">
        <v>85</v>
      </c>
      <c r="B44" s="46" t="s">
        <v>38</v>
      </c>
      <c r="C44" s="38" t="s">
        <v>15</v>
      </c>
      <c r="D44" s="38" t="s">
        <v>29</v>
      </c>
      <c r="E44" s="38" t="s">
        <v>88</v>
      </c>
      <c r="F44" s="38" t="s">
        <v>39</v>
      </c>
      <c r="G44" s="38" t="s">
        <v>40</v>
      </c>
      <c r="H44" s="38" t="s">
        <v>132</v>
      </c>
      <c r="I44" s="38" t="s">
        <v>103</v>
      </c>
      <c r="J44" s="42" t="s">
        <v>133</v>
      </c>
      <c r="K44" s="43">
        <v>290700</v>
      </c>
      <c r="L44" s="44">
        <v>0</v>
      </c>
      <c r="M44" s="44">
        <v>0</v>
      </c>
      <c r="N44" s="24"/>
      <c r="O44" s="24"/>
    </row>
    <row r="45" spans="1:15" ht="231" customHeight="1">
      <c r="A45" s="16" t="s">
        <v>149</v>
      </c>
      <c r="B45" s="46" t="s">
        <v>38</v>
      </c>
      <c r="C45" s="38" t="s">
        <v>15</v>
      </c>
      <c r="D45" s="38" t="s">
        <v>29</v>
      </c>
      <c r="E45" s="38" t="s">
        <v>88</v>
      </c>
      <c r="F45" s="38" t="s">
        <v>39</v>
      </c>
      <c r="G45" s="38" t="s">
        <v>40</v>
      </c>
      <c r="H45" s="38" t="s">
        <v>86</v>
      </c>
      <c r="I45" s="38" t="s">
        <v>103</v>
      </c>
      <c r="J45" s="48" t="s">
        <v>101</v>
      </c>
      <c r="K45" s="43">
        <f>7658600+2771081-100000</f>
        <v>10329681</v>
      </c>
      <c r="L45" s="44">
        <v>7658600</v>
      </c>
      <c r="M45" s="44">
        <v>7658600</v>
      </c>
      <c r="N45" s="24"/>
      <c r="O45" s="24"/>
    </row>
    <row r="46" spans="1:15" ht="150.75" customHeight="1">
      <c r="A46" s="16" t="s">
        <v>113</v>
      </c>
      <c r="B46" s="49" t="s">
        <v>38</v>
      </c>
      <c r="C46" s="49" t="s">
        <v>15</v>
      </c>
      <c r="D46" s="49" t="s">
        <v>29</v>
      </c>
      <c r="E46" s="49" t="s">
        <v>88</v>
      </c>
      <c r="F46" s="49" t="s">
        <v>39</v>
      </c>
      <c r="G46" s="49" t="s">
        <v>40</v>
      </c>
      <c r="H46" s="49" t="s">
        <v>134</v>
      </c>
      <c r="I46" s="49" t="s">
        <v>103</v>
      </c>
      <c r="J46" s="48" t="s">
        <v>135</v>
      </c>
      <c r="K46" s="43">
        <f>260000-34000+11300</f>
        <v>237300</v>
      </c>
      <c r="L46" s="44">
        <v>0</v>
      </c>
      <c r="M46" s="44">
        <v>0</v>
      </c>
      <c r="N46" s="24"/>
      <c r="O46" s="24"/>
    </row>
    <row r="47" spans="1:15" ht="270" customHeight="1">
      <c r="A47" s="16" t="s">
        <v>136</v>
      </c>
      <c r="B47" s="49" t="s">
        <v>38</v>
      </c>
      <c r="C47" s="49" t="s">
        <v>15</v>
      </c>
      <c r="D47" s="49" t="s">
        <v>29</v>
      </c>
      <c r="E47" s="49" t="s">
        <v>88</v>
      </c>
      <c r="F47" s="49" t="s">
        <v>39</v>
      </c>
      <c r="G47" s="49" t="s">
        <v>40</v>
      </c>
      <c r="H47" s="49" t="s">
        <v>158</v>
      </c>
      <c r="I47" s="49" t="s">
        <v>103</v>
      </c>
      <c r="J47" s="48" t="s">
        <v>159</v>
      </c>
      <c r="K47" s="43">
        <v>21591400</v>
      </c>
      <c r="L47" s="44">
        <v>0</v>
      </c>
      <c r="M47" s="44">
        <v>0</v>
      </c>
      <c r="N47" s="24"/>
      <c r="O47" s="24"/>
    </row>
    <row r="48" spans="1:15" ht="177" customHeight="1">
      <c r="A48" s="16" t="s">
        <v>137</v>
      </c>
      <c r="B48" s="49" t="s">
        <v>38</v>
      </c>
      <c r="C48" s="49" t="s">
        <v>15</v>
      </c>
      <c r="D48" s="49" t="s">
        <v>29</v>
      </c>
      <c r="E48" s="49" t="s">
        <v>88</v>
      </c>
      <c r="F48" s="49" t="s">
        <v>39</v>
      </c>
      <c r="G48" s="49" t="s">
        <v>40</v>
      </c>
      <c r="H48" s="49" t="s">
        <v>114</v>
      </c>
      <c r="I48" s="49" t="s">
        <v>103</v>
      </c>
      <c r="J48" s="48" t="s">
        <v>112</v>
      </c>
      <c r="K48" s="43">
        <v>400987</v>
      </c>
      <c r="L48" s="44">
        <v>561381</v>
      </c>
      <c r="M48" s="44">
        <v>561381</v>
      </c>
      <c r="N48" s="24"/>
      <c r="O48" s="24"/>
    </row>
    <row r="49" spans="1:15" ht="205.5" customHeight="1">
      <c r="A49" s="16" t="s">
        <v>116</v>
      </c>
      <c r="B49" s="49" t="s">
        <v>38</v>
      </c>
      <c r="C49" s="49" t="s">
        <v>15</v>
      </c>
      <c r="D49" s="49" t="s">
        <v>29</v>
      </c>
      <c r="E49" s="49" t="s">
        <v>88</v>
      </c>
      <c r="F49" s="49" t="s">
        <v>39</v>
      </c>
      <c r="G49" s="49" t="s">
        <v>40</v>
      </c>
      <c r="H49" s="49" t="s">
        <v>141</v>
      </c>
      <c r="I49" s="49" t="s">
        <v>103</v>
      </c>
      <c r="J49" s="48" t="s">
        <v>142</v>
      </c>
      <c r="K49" s="43">
        <v>50000000</v>
      </c>
      <c r="L49" s="44">
        <v>0</v>
      </c>
      <c r="M49" s="44">
        <v>0</v>
      </c>
      <c r="N49" s="24"/>
      <c r="O49" s="24"/>
    </row>
    <row r="50" spans="1:15" ht="205.5" customHeight="1">
      <c r="A50" s="16" t="s">
        <v>100</v>
      </c>
      <c r="B50" s="49" t="s">
        <v>38</v>
      </c>
      <c r="C50" s="49" t="s">
        <v>15</v>
      </c>
      <c r="D50" s="49" t="s">
        <v>29</v>
      </c>
      <c r="E50" s="49" t="s">
        <v>88</v>
      </c>
      <c r="F50" s="49" t="s">
        <v>39</v>
      </c>
      <c r="G50" s="49" t="s">
        <v>40</v>
      </c>
      <c r="H50" s="49" t="s">
        <v>160</v>
      </c>
      <c r="I50" s="49" t="s">
        <v>103</v>
      </c>
      <c r="J50" s="48" t="s">
        <v>161</v>
      </c>
      <c r="K50" s="43">
        <v>524200</v>
      </c>
      <c r="L50" s="44">
        <v>0</v>
      </c>
      <c r="M50" s="44">
        <v>0</v>
      </c>
      <c r="N50" s="24"/>
      <c r="O50" s="24"/>
    </row>
    <row r="51" spans="1:15" ht="198.75" customHeight="1">
      <c r="A51" s="16" t="s">
        <v>145</v>
      </c>
      <c r="B51" s="49" t="s">
        <v>38</v>
      </c>
      <c r="C51" s="49" t="s">
        <v>15</v>
      </c>
      <c r="D51" s="49" t="s">
        <v>29</v>
      </c>
      <c r="E51" s="49" t="s">
        <v>88</v>
      </c>
      <c r="F51" s="49" t="s">
        <v>39</v>
      </c>
      <c r="G51" s="49" t="s">
        <v>40</v>
      </c>
      <c r="H51" s="49" t="s">
        <v>153</v>
      </c>
      <c r="I51" s="49" t="s">
        <v>103</v>
      </c>
      <c r="J51" s="48" t="s">
        <v>154</v>
      </c>
      <c r="K51" s="43">
        <v>10323000</v>
      </c>
      <c r="L51" s="44">
        <v>0</v>
      </c>
      <c r="M51" s="44">
        <v>0</v>
      </c>
      <c r="N51" s="24"/>
      <c r="O51" s="24"/>
    </row>
    <row r="52" spans="1:15" ht="166.5" customHeight="1">
      <c r="A52" s="16" t="s">
        <v>146</v>
      </c>
      <c r="B52" s="49" t="s">
        <v>38</v>
      </c>
      <c r="C52" s="49" t="s">
        <v>15</v>
      </c>
      <c r="D52" s="49" t="s">
        <v>29</v>
      </c>
      <c r="E52" s="49" t="s">
        <v>88</v>
      </c>
      <c r="F52" s="49" t="s">
        <v>39</v>
      </c>
      <c r="G52" s="49" t="s">
        <v>40</v>
      </c>
      <c r="H52" s="49" t="s">
        <v>143</v>
      </c>
      <c r="I52" s="49" t="s">
        <v>103</v>
      </c>
      <c r="J52" s="48" t="s">
        <v>144</v>
      </c>
      <c r="K52" s="43">
        <v>2602530</v>
      </c>
      <c r="L52" s="44">
        <v>0</v>
      </c>
      <c r="M52" s="44">
        <v>0</v>
      </c>
      <c r="N52" s="24"/>
      <c r="O52" s="24"/>
    </row>
    <row r="53" spans="1:15" ht="243.75" customHeight="1">
      <c r="A53" s="16" t="s">
        <v>151</v>
      </c>
      <c r="B53" s="49" t="s">
        <v>38</v>
      </c>
      <c r="C53" s="49" t="s">
        <v>15</v>
      </c>
      <c r="D53" s="49" t="s">
        <v>29</v>
      </c>
      <c r="E53" s="49" t="s">
        <v>88</v>
      </c>
      <c r="F53" s="49" t="s">
        <v>39</v>
      </c>
      <c r="G53" s="49" t="s">
        <v>40</v>
      </c>
      <c r="H53" s="49" t="s">
        <v>131</v>
      </c>
      <c r="I53" s="49" t="s">
        <v>103</v>
      </c>
      <c r="J53" s="48" t="s">
        <v>130</v>
      </c>
      <c r="K53" s="43">
        <v>1161800</v>
      </c>
      <c r="L53" s="44">
        <v>1208100</v>
      </c>
      <c r="M53" s="44">
        <v>1256600</v>
      </c>
      <c r="N53" s="24"/>
      <c r="O53" s="24"/>
    </row>
    <row r="54" spans="1:15" ht="246" customHeight="1">
      <c r="A54" s="16" t="s">
        <v>162</v>
      </c>
      <c r="B54" s="49" t="s">
        <v>38</v>
      </c>
      <c r="C54" s="49" t="s">
        <v>15</v>
      </c>
      <c r="D54" s="49" t="s">
        <v>29</v>
      </c>
      <c r="E54" s="49" t="s">
        <v>88</v>
      </c>
      <c r="F54" s="49" t="s">
        <v>39</v>
      </c>
      <c r="G54" s="49" t="s">
        <v>40</v>
      </c>
      <c r="H54" s="49" t="s">
        <v>118</v>
      </c>
      <c r="I54" s="49" t="s">
        <v>103</v>
      </c>
      <c r="J54" s="48" t="s">
        <v>117</v>
      </c>
      <c r="K54" s="50">
        <v>5965232.35</v>
      </c>
      <c r="L54" s="27">
        <v>11605100</v>
      </c>
      <c r="M54" s="27">
        <v>11605100</v>
      </c>
      <c r="N54" s="24"/>
      <c r="O54" s="24"/>
    </row>
    <row r="55" spans="1:15" ht="227.25" customHeight="1">
      <c r="A55" s="16" t="s">
        <v>163</v>
      </c>
      <c r="B55" s="17" t="s">
        <v>38</v>
      </c>
      <c r="C55" s="17" t="s">
        <v>15</v>
      </c>
      <c r="D55" s="17" t="s">
        <v>29</v>
      </c>
      <c r="E55" s="17" t="s">
        <v>88</v>
      </c>
      <c r="F55" s="17" t="s">
        <v>39</v>
      </c>
      <c r="G55" s="17" t="s">
        <v>40</v>
      </c>
      <c r="H55" s="17" t="s">
        <v>93</v>
      </c>
      <c r="I55" s="17" t="s">
        <v>103</v>
      </c>
      <c r="J55" s="48" t="s">
        <v>104</v>
      </c>
      <c r="K55" s="19">
        <v>22720</v>
      </c>
      <c r="L55" s="23">
        <v>22720</v>
      </c>
      <c r="M55" s="23">
        <v>22720</v>
      </c>
      <c r="N55" s="24"/>
      <c r="O55" s="24"/>
    </row>
    <row r="56" spans="1:15" ht="408.75" customHeight="1">
      <c r="A56" s="16" t="s">
        <v>164</v>
      </c>
      <c r="B56" s="17" t="s">
        <v>38</v>
      </c>
      <c r="C56" s="17" t="s">
        <v>15</v>
      </c>
      <c r="D56" s="17" t="s">
        <v>29</v>
      </c>
      <c r="E56" s="17" t="s">
        <v>88</v>
      </c>
      <c r="F56" s="17" t="s">
        <v>39</v>
      </c>
      <c r="G56" s="17" t="s">
        <v>40</v>
      </c>
      <c r="H56" s="17" t="s">
        <v>166</v>
      </c>
      <c r="I56" s="17" t="s">
        <v>103</v>
      </c>
      <c r="J56" s="48" t="s">
        <v>167</v>
      </c>
      <c r="K56" s="19">
        <v>5524863.8</v>
      </c>
      <c r="L56" s="23">
        <v>0</v>
      </c>
      <c r="M56" s="23">
        <v>0</v>
      </c>
      <c r="N56" s="24"/>
      <c r="O56" s="24"/>
    </row>
    <row r="57" spans="1:15" ht="180" customHeight="1">
      <c r="A57" s="16" t="s">
        <v>165</v>
      </c>
      <c r="B57" s="17" t="s">
        <v>38</v>
      </c>
      <c r="C57" s="17" t="s">
        <v>15</v>
      </c>
      <c r="D57" s="17" t="s">
        <v>29</v>
      </c>
      <c r="E57" s="17" t="s">
        <v>88</v>
      </c>
      <c r="F57" s="17" t="s">
        <v>39</v>
      </c>
      <c r="G57" s="17" t="s">
        <v>40</v>
      </c>
      <c r="H57" s="17" t="s">
        <v>168</v>
      </c>
      <c r="I57" s="17" t="s">
        <v>103</v>
      </c>
      <c r="J57" s="48" t="s">
        <v>169</v>
      </c>
      <c r="K57" s="19">
        <v>2000000</v>
      </c>
      <c r="L57" s="23">
        <v>0</v>
      </c>
      <c r="M57" s="23">
        <v>0</v>
      </c>
      <c r="N57" s="24"/>
      <c r="O57" s="24"/>
    </row>
    <row r="58" spans="1:15" ht="159" customHeight="1">
      <c r="A58" s="16" t="s">
        <v>172</v>
      </c>
      <c r="B58" s="17" t="s">
        <v>38</v>
      </c>
      <c r="C58" s="17" t="s">
        <v>15</v>
      </c>
      <c r="D58" s="17" t="s">
        <v>29</v>
      </c>
      <c r="E58" s="17" t="s">
        <v>88</v>
      </c>
      <c r="F58" s="17" t="s">
        <v>39</v>
      </c>
      <c r="G58" s="17" t="s">
        <v>40</v>
      </c>
      <c r="H58" s="17" t="s">
        <v>170</v>
      </c>
      <c r="I58" s="17" t="s">
        <v>103</v>
      </c>
      <c r="J58" s="48" t="s">
        <v>171</v>
      </c>
      <c r="K58" s="19">
        <v>20100</v>
      </c>
      <c r="L58" s="23">
        <v>0</v>
      </c>
      <c r="M58" s="23">
        <v>0</v>
      </c>
      <c r="N58" s="24"/>
      <c r="O58" s="24"/>
    </row>
    <row r="59" spans="1:15" ht="72" customHeight="1">
      <c r="A59" s="16" t="s">
        <v>88</v>
      </c>
      <c r="B59" s="17" t="s">
        <v>38</v>
      </c>
      <c r="C59" s="17" t="s">
        <v>15</v>
      </c>
      <c r="D59" s="17" t="s">
        <v>173</v>
      </c>
      <c r="E59" s="17" t="s">
        <v>31</v>
      </c>
      <c r="F59" s="17" t="s">
        <v>174</v>
      </c>
      <c r="G59" s="17" t="s">
        <v>40</v>
      </c>
      <c r="H59" s="17" t="s">
        <v>24</v>
      </c>
      <c r="I59" s="17" t="s">
        <v>103</v>
      </c>
      <c r="J59" s="48" t="s">
        <v>175</v>
      </c>
      <c r="K59" s="19">
        <v>254605.63</v>
      </c>
      <c r="L59" s="23">
        <v>0</v>
      </c>
      <c r="M59" s="23">
        <v>0</v>
      </c>
      <c r="N59" s="24"/>
      <c r="O59" s="24"/>
    </row>
    <row r="60" spans="1:15" ht="48" customHeight="1">
      <c r="A60" s="16" t="s">
        <v>176</v>
      </c>
      <c r="B60" s="17" t="s">
        <v>38</v>
      </c>
      <c r="C60" s="17" t="s">
        <v>15</v>
      </c>
      <c r="D60" s="17" t="s">
        <v>147</v>
      </c>
      <c r="E60" s="17" t="s">
        <v>31</v>
      </c>
      <c r="F60" s="17" t="s">
        <v>30</v>
      </c>
      <c r="G60" s="17" t="s">
        <v>40</v>
      </c>
      <c r="H60" s="17" t="s">
        <v>24</v>
      </c>
      <c r="I60" s="17" t="s">
        <v>103</v>
      </c>
      <c r="J60" s="48" t="s">
        <v>148</v>
      </c>
      <c r="K60" s="19">
        <v>151947.18</v>
      </c>
      <c r="L60" s="23">
        <v>0</v>
      </c>
      <c r="M60" s="23">
        <v>0</v>
      </c>
      <c r="N60" s="24"/>
      <c r="O60" s="24"/>
    </row>
    <row r="61" spans="1:15" ht="22.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1">
        <f>K10+K35</f>
        <v>132995699.11999999</v>
      </c>
      <c r="L61" s="51">
        <f>L10+L36</f>
        <v>42719481</v>
      </c>
      <c r="M61" s="51">
        <f>M10+M36</f>
        <v>43630681</v>
      </c>
      <c r="N61" s="24"/>
      <c r="O61" s="24"/>
    </row>
    <row r="62" spans="1:15" ht="15">
      <c r="A62" s="4"/>
      <c r="B62" s="5"/>
      <c r="C62" s="5"/>
      <c r="D62" s="5"/>
      <c r="E62" s="5"/>
      <c r="F62" s="5"/>
      <c r="G62" s="5"/>
      <c r="H62" s="5"/>
      <c r="I62" s="5"/>
      <c r="J62" s="5"/>
      <c r="K62" s="4"/>
      <c r="L62" s="4"/>
      <c r="M62" s="4"/>
      <c r="N62" s="4"/>
      <c r="O62" s="4"/>
    </row>
  </sheetData>
  <sheetProtection/>
  <mergeCells count="12">
    <mergeCell ref="A61:J61"/>
    <mergeCell ref="A7:A8"/>
    <mergeCell ref="B7:I7"/>
    <mergeCell ref="J7:J8"/>
    <mergeCell ref="K7:K8"/>
    <mergeCell ref="L7:L8"/>
    <mergeCell ref="K2:M2"/>
    <mergeCell ref="A5:O5"/>
    <mergeCell ref="M7:M8"/>
    <mergeCell ref="K4:M4"/>
    <mergeCell ref="K1:M1"/>
    <mergeCell ref="K3:M3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51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2020-07-07T06:59:11Z</cp:lastPrinted>
  <dcterms:created xsi:type="dcterms:W3CDTF">2008-10-12T16:12:10Z</dcterms:created>
  <dcterms:modified xsi:type="dcterms:W3CDTF">2020-08-24T08:20:39Z</dcterms:modified>
  <cp:category/>
  <cp:version/>
  <cp:contentType/>
  <cp:contentStatus/>
</cp:coreProperties>
</file>