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<sst xmlns="http://schemas.openxmlformats.org/spreadsheetml/2006/main" count="81" uniqueCount="75">
  <si>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</si>
  <si>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</si>
  <si>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</si>
  <si>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</si>
  <si>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</si>
  <si>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</si>
  <si>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</si>
  <si>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</si>
  <si>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</si>
  <si>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</si>
  <si>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</si>
  <si>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</si>
  <si>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</si>
  <si>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</si>
  <si>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</si>
  <si>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</si>
  <si>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</si>
  <si>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</si>
  <si>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</si>
  <si>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</si>
  <si>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</si>
  <si>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</si>
  <si>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</si>
  <si>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</si>
  <si>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</si>
  <si>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</si>
  <si>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</si>
  <si>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</t>
  </si>
  <si>
    <t>11</t>
  </si>
  <si>
    <t>13</t>
  </si>
  <si>
    <t>14</t>
  </si>
  <si>
    <t>15</t>
  </si>
  <si>
    <t>18</t>
  </si>
  <si>
    <t>19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</si>
  <si>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</si>
  <si>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</si>
  <si>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</si>
  <si>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</si>
  <si>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</si>
  <si>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</si>
  <si>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</si>
  <si>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</si>
  <si>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</si>
  <si>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</si>
  <si>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</si>
  <si>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</si>
  <si>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</si>
  <si>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</si>
  <si>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</si>
  <si>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Дорожное хозяйство (дорожные фоды)</t>
  </si>
  <si>
    <t>0409</t>
  </si>
  <si>
    <t>Жилищное хозяйство</t>
  </si>
  <si>
    <t>0501</t>
  </si>
  <si>
    <t xml:space="preserve">                                                             </t>
  </si>
  <si>
    <t xml:space="preserve"> </t>
  </si>
  <si>
    <t>Культура</t>
  </si>
  <si>
    <t>Другие общегосударственные вопросы</t>
  </si>
  <si>
    <t>Распределение расходов бюджета поселка Балахта по разделам и 
подразделам классификации расходов бюджетов Российской Федерации 
на 2016 год и плановый период 2017-2018 годов</t>
  </si>
  <si>
    <t>0314</t>
  </si>
  <si>
    <t>Другие вопросы в области национальной безопасности и правоохранительной деятельности</t>
  </si>
  <si>
    <t>2016 год</t>
  </si>
  <si>
    <t>2017 год</t>
  </si>
  <si>
    <t>2018 год</t>
  </si>
  <si>
    <t>8</t>
  </si>
  <si>
    <t>10</t>
  </si>
  <si>
    <t>12</t>
  </si>
  <si>
    <t>16</t>
  </si>
  <si>
    <t>17</t>
  </si>
  <si>
    <t>20</t>
  </si>
  <si>
    <t>21</t>
  </si>
  <si>
    <t>Культура, кинематография</t>
  </si>
  <si>
    <t>Транспорт</t>
  </si>
  <si>
    <t>0408</t>
  </si>
  <si>
    <t>Приложение 4</t>
  </si>
  <si>
    <t xml:space="preserve">к решению Балахтинского поселкового Совета депутатов «Об утверждении отчета об исполнении  бюджета поселка Балахта за 2016 год"    
от 28.04.2017 № 09-65р                                   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</si>
</sst>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 quotePrefix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 quotePrefix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1" zoomScaleSheetLayoutView="91" zoomScalePageLayoutView="0" workbookViewId="0" topLeftCell="A1">
      <selection activeCell="D2" sqref="D2:F2"/>
    </sheetView>
  </sheetViews>
  <sheetFormatPr defaultColWidth="9.00390625" defaultRowHeight="12.75"/>
  <cols>
    <col min="1" max="1" width="4.875" style="20" customWidth="1"/>
    <col min="2" max="2" width="35.25390625" style="21" customWidth="1"/>
    <col min="3" max="3" width="11.125" style="24" customWidth="1"/>
    <col min="4" max="4" width="19.25390625" style="18" customWidth="1"/>
    <col min="5" max="5" width="17.75390625" style="18" customWidth="1"/>
    <col min="6" max="6" width="20.125" style="18" customWidth="1"/>
    <col min="7" max="14" width="9.125" style="18" customWidth="1"/>
    <col min="15" max="16384" width="9.125" style="9" customWidth="1"/>
  </cols>
  <sheetData>
    <row r="1" spans="1:6" s="1" customFormat="1" ht="29.25" customHeight="1">
      <c r="A1" s="3"/>
      <c r="D1" s="26" t="s">
        <v>73</v>
      </c>
      <c r="E1" s="27"/>
      <c r="F1" s="27"/>
    </row>
    <row r="2" spans="1:6" s="1" customFormat="1" ht="90" customHeight="1">
      <c r="A2" s="3"/>
      <c r="C2" s="16"/>
      <c r="D2" s="34" t="s">
        <v>74</v>
      </c>
      <c r="E2" s="35"/>
      <c r="F2" s="35"/>
    </row>
    <row r="3" spans="1:6" s="1" customFormat="1" ht="15.75">
      <c r="A3" s="3"/>
      <c r="D3" s="26"/>
      <c r="E3" s="28"/>
      <c r="F3" s="28"/>
    </row>
    <row r="4" spans="1:6" s="1" customFormat="1" ht="15.75">
      <c r="A4" s="3"/>
      <c r="D4" s="26"/>
      <c r="E4" s="28"/>
      <c r="F4" s="28"/>
    </row>
    <row r="5" spans="1:6" s="1" customFormat="1" ht="15.75">
      <c r="A5" s="3"/>
      <c r="D5" s="29" t="s">
        <v>53</v>
      </c>
      <c r="E5" s="30"/>
      <c r="F5" s="30"/>
    </row>
    <row r="6" spans="1:6" s="1" customFormat="1" ht="54" customHeight="1">
      <c r="A6" s="32" t="s">
        <v>57</v>
      </c>
      <c r="B6" s="33"/>
      <c r="C6" s="33"/>
      <c r="D6" s="33"/>
      <c r="E6" s="33"/>
      <c r="F6" s="33"/>
    </row>
    <row r="7" spans="1:6" s="1" customFormat="1" ht="15.75">
      <c r="A7" s="7"/>
      <c r="B7" s="6"/>
      <c r="C7" s="6"/>
      <c r="D7" s="6"/>
      <c r="E7" s="6"/>
      <c r="F7" s="6"/>
    </row>
    <row r="8" spans="1:6" s="1" customFormat="1" ht="15.75">
      <c r="A8" s="3"/>
      <c r="D8" s="2"/>
      <c r="E8" s="2"/>
      <c r="F8" s="2" t="s">
        <v>41</v>
      </c>
    </row>
    <row r="9" spans="1:6" ht="49.5" customHeight="1">
      <c r="A9" s="17" t="s">
        <v>13</v>
      </c>
      <c r="B9" s="17" t="s">
        <v>14</v>
      </c>
      <c r="C9" s="8" t="s">
        <v>15</v>
      </c>
      <c r="D9" s="8" t="s">
        <v>60</v>
      </c>
      <c r="E9" s="8" t="s">
        <v>61</v>
      </c>
      <c r="F9" s="8" t="s">
        <v>62</v>
      </c>
    </row>
    <row r="10" spans="1:6" ht="15.75">
      <c r="A10" s="11"/>
      <c r="B10" s="10" t="s">
        <v>16</v>
      </c>
      <c r="C10" s="10" t="s">
        <v>17</v>
      </c>
      <c r="D10" s="10" t="s">
        <v>18</v>
      </c>
      <c r="E10" s="10" t="s">
        <v>19</v>
      </c>
      <c r="F10" s="10" t="s">
        <v>54</v>
      </c>
    </row>
    <row r="11" spans="1:6" ht="22.5" customHeight="1">
      <c r="A11" s="11" t="s">
        <v>16</v>
      </c>
      <c r="B11" s="4" t="s">
        <v>23</v>
      </c>
      <c r="C11" s="11" t="s">
        <v>24</v>
      </c>
      <c r="D11" s="12">
        <f>D12+D13+D14+D15</f>
        <v>7027325.85</v>
      </c>
      <c r="E11" s="12">
        <f>E12+E13+E14+E15</f>
        <v>7068718</v>
      </c>
      <c r="F11" s="12">
        <f>F12+F13+F14+F15</f>
        <v>7366688</v>
      </c>
    </row>
    <row r="12" spans="1:6" ht="63.75" customHeight="1">
      <c r="A12" s="11" t="s">
        <v>17</v>
      </c>
      <c r="B12" s="4" t="s">
        <v>25</v>
      </c>
      <c r="C12" s="13" t="s">
        <v>26</v>
      </c>
      <c r="D12" s="14">
        <v>679526.69</v>
      </c>
      <c r="E12" s="14">
        <v>681669</v>
      </c>
      <c r="F12" s="14">
        <v>715753</v>
      </c>
    </row>
    <row r="13" spans="1:6" ht="94.5" customHeight="1">
      <c r="A13" s="11" t="s">
        <v>18</v>
      </c>
      <c r="B13" s="4" t="s">
        <v>2</v>
      </c>
      <c r="C13" s="13" t="s">
        <v>3</v>
      </c>
      <c r="D13" s="14">
        <f>5255327.99</f>
        <v>5255327.99</v>
      </c>
      <c r="E13" s="14">
        <v>5911369</v>
      </c>
      <c r="F13" s="14">
        <v>6191747</v>
      </c>
    </row>
    <row r="14" spans="1:6" ht="15.75">
      <c r="A14" s="11" t="s">
        <v>19</v>
      </c>
      <c r="B14" s="4" t="s">
        <v>34</v>
      </c>
      <c r="C14" s="13" t="s">
        <v>42</v>
      </c>
      <c r="D14" s="14">
        <f>30000-30000</f>
        <v>0</v>
      </c>
      <c r="E14" s="14">
        <v>30000</v>
      </c>
      <c r="F14" s="14">
        <v>30000</v>
      </c>
    </row>
    <row r="15" spans="1:6" ht="31.5">
      <c r="A15" s="11" t="s">
        <v>20</v>
      </c>
      <c r="B15" s="4" t="s">
        <v>56</v>
      </c>
      <c r="C15" s="13" t="s">
        <v>43</v>
      </c>
      <c r="D15" s="14">
        <v>1092471.17</v>
      </c>
      <c r="E15" s="14">
        <v>445680</v>
      </c>
      <c r="F15" s="14">
        <v>429188</v>
      </c>
    </row>
    <row r="16" spans="1:6" ht="31.5">
      <c r="A16" s="11" t="s">
        <v>21</v>
      </c>
      <c r="B16" s="4" t="s">
        <v>35</v>
      </c>
      <c r="C16" s="13" t="s">
        <v>36</v>
      </c>
      <c r="D16" s="14">
        <f>D17+D18+D19</f>
        <v>227944.52000000002</v>
      </c>
      <c r="E16" s="14">
        <f>E17+E18</f>
        <v>172140</v>
      </c>
      <c r="F16" s="14">
        <f>F17+F18</f>
        <v>179488</v>
      </c>
    </row>
    <row r="17" spans="1:6" ht="78.75">
      <c r="A17" s="11" t="s">
        <v>22</v>
      </c>
      <c r="B17" s="4" t="s">
        <v>9</v>
      </c>
      <c r="C17" s="13" t="s">
        <v>10</v>
      </c>
      <c r="D17" s="14">
        <v>3951.32</v>
      </c>
      <c r="E17" s="14">
        <v>27450</v>
      </c>
      <c r="F17" s="14">
        <v>27563</v>
      </c>
    </row>
    <row r="18" spans="1:6" ht="32.25" customHeight="1">
      <c r="A18" s="11" t="s">
        <v>63</v>
      </c>
      <c r="B18" s="4" t="s">
        <v>47</v>
      </c>
      <c r="C18" s="13" t="s">
        <v>48</v>
      </c>
      <c r="D18" s="14">
        <v>204463.2</v>
      </c>
      <c r="E18" s="14">
        <v>144690</v>
      </c>
      <c r="F18" s="14">
        <v>151925</v>
      </c>
    </row>
    <row r="19" spans="1:6" ht="60" customHeight="1">
      <c r="A19" s="11" t="s">
        <v>27</v>
      </c>
      <c r="B19" s="4" t="s">
        <v>59</v>
      </c>
      <c r="C19" s="13" t="s">
        <v>58</v>
      </c>
      <c r="D19" s="14">
        <v>19530</v>
      </c>
      <c r="E19" s="14"/>
      <c r="F19" s="14"/>
    </row>
    <row r="20" spans="1:6" ht="15.75">
      <c r="A20" s="11" t="s">
        <v>64</v>
      </c>
      <c r="B20" s="4" t="s">
        <v>11</v>
      </c>
      <c r="C20" s="13" t="s">
        <v>12</v>
      </c>
      <c r="D20" s="14">
        <f>D22+D21</f>
        <v>21360003.6</v>
      </c>
      <c r="E20" s="14">
        <f>E21+E22</f>
        <v>8651579</v>
      </c>
      <c r="F20" s="14">
        <f>F21+F22</f>
        <v>8651000</v>
      </c>
    </row>
    <row r="21" spans="1:6" ht="15.75">
      <c r="A21" s="11"/>
      <c r="B21" s="4" t="s">
        <v>71</v>
      </c>
      <c r="C21" s="13" t="s">
        <v>72</v>
      </c>
      <c r="D21" s="14">
        <f>6322100-43507.79</f>
        <v>6278592.21</v>
      </c>
      <c r="E21" s="14">
        <v>6322100</v>
      </c>
      <c r="F21" s="14">
        <v>6322100</v>
      </c>
    </row>
    <row r="22" spans="1:6" ht="31.5">
      <c r="A22" s="11" t="s">
        <v>28</v>
      </c>
      <c r="B22" s="4" t="s">
        <v>49</v>
      </c>
      <c r="C22" s="13" t="s">
        <v>50</v>
      </c>
      <c r="D22" s="14">
        <v>15081411.39</v>
      </c>
      <c r="E22" s="14">
        <f>4778879-2449400</f>
        <v>2329479</v>
      </c>
      <c r="F22" s="14">
        <f>4778300-2449400</f>
        <v>2328900</v>
      </c>
    </row>
    <row r="23" spans="1:6" ht="15.75" customHeight="1">
      <c r="A23" s="11" t="s">
        <v>65</v>
      </c>
      <c r="B23" s="4" t="s">
        <v>37</v>
      </c>
      <c r="C23" s="13" t="s">
        <v>38</v>
      </c>
      <c r="D23" s="14">
        <f>D27+D26</f>
        <v>4779112.7</v>
      </c>
      <c r="E23" s="14">
        <f>E27+E26</f>
        <v>3335351</v>
      </c>
      <c r="F23" s="14">
        <f>F27+F26</f>
        <v>3143711</v>
      </c>
    </row>
    <row r="24" spans="1:6" ht="17.25" customHeight="1" hidden="1">
      <c r="A24" s="11" t="s">
        <v>29</v>
      </c>
      <c r="B24" s="4" t="s">
        <v>51</v>
      </c>
      <c r="C24" s="13" t="s">
        <v>52</v>
      </c>
      <c r="D24" s="14">
        <v>0</v>
      </c>
      <c r="E24" s="14">
        <v>0</v>
      </c>
      <c r="F24" s="14">
        <v>0</v>
      </c>
    </row>
    <row r="25" spans="1:6" ht="15.75" hidden="1">
      <c r="A25" s="11" t="s">
        <v>30</v>
      </c>
      <c r="B25" s="4" t="s">
        <v>45</v>
      </c>
      <c r="C25" s="13" t="s">
        <v>46</v>
      </c>
      <c r="D25" s="14">
        <v>0</v>
      </c>
      <c r="E25" s="14">
        <v>0</v>
      </c>
      <c r="F25" s="14">
        <v>0</v>
      </c>
    </row>
    <row r="26" spans="1:6" ht="15.75">
      <c r="A26" s="11" t="s">
        <v>31</v>
      </c>
      <c r="B26" s="4" t="s">
        <v>51</v>
      </c>
      <c r="C26" s="13" t="s">
        <v>52</v>
      </c>
      <c r="D26" s="14">
        <v>140266.95</v>
      </c>
      <c r="E26" s="14">
        <v>190000</v>
      </c>
      <c r="F26" s="14">
        <v>198000</v>
      </c>
    </row>
    <row r="27" spans="1:6" ht="15.75">
      <c r="A27" s="11" t="s">
        <v>66</v>
      </c>
      <c r="B27" s="4" t="s">
        <v>39</v>
      </c>
      <c r="C27" s="13" t="s">
        <v>40</v>
      </c>
      <c r="D27" s="14">
        <v>4638845.75</v>
      </c>
      <c r="E27" s="14">
        <v>3145351</v>
      </c>
      <c r="F27" s="14">
        <v>2945711</v>
      </c>
    </row>
    <row r="28" spans="1:6" ht="15.75">
      <c r="A28" s="11" t="s">
        <v>67</v>
      </c>
      <c r="B28" s="4" t="s">
        <v>70</v>
      </c>
      <c r="C28" s="13" t="s">
        <v>0</v>
      </c>
      <c r="D28" s="14">
        <f>D29</f>
        <v>5780509</v>
      </c>
      <c r="E28" s="14">
        <f>E29</f>
        <v>3568427</v>
      </c>
      <c r="F28" s="14">
        <f>F29</f>
        <v>3746848</v>
      </c>
    </row>
    <row r="29" spans="1:6" ht="15.75">
      <c r="A29" s="11" t="s">
        <v>32</v>
      </c>
      <c r="B29" s="19" t="s">
        <v>55</v>
      </c>
      <c r="C29" s="13" t="s">
        <v>1</v>
      </c>
      <c r="D29" s="14">
        <v>5780509</v>
      </c>
      <c r="E29" s="14">
        <f>3389927+178500</f>
        <v>3568427</v>
      </c>
      <c r="F29" s="14">
        <f>3559423+187425</f>
        <v>3746848</v>
      </c>
    </row>
    <row r="30" spans="1:6" ht="15.75">
      <c r="A30" s="11" t="s">
        <v>33</v>
      </c>
      <c r="B30" s="4" t="s">
        <v>4</v>
      </c>
      <c r="C30" s="13" t="s">
        <v>5</v>
      </c>
      <c r="D30" s="14">
        <f>D31</f>
        <v>39658.12</v>
      </c>
      <c r="E30" s="14">
        <f>E31</f>
        <v>45000</v>
      </c>
      <c r="F30" s="14">
        <f>F31</f>
        <v>45000</v>
      </c>
    </row>
    <row r="31" spans="1:6" ht="15.75">
      <c r="A31" s="11" t="s">
        <v>68</v>
      </c>
      <c r="B31" s="4" t="s">
        <v>6</v>
      </c>
      <c r="C31" s="13" t="s">
        <v>7</v>
      </c>
      <c r="D31" s="14">
        <f>45300-5641.88</f>
        <v>39658.12</v>
      </c>
      <c r="E31" s="14">
        <v>45000</v>
      </c>
      <c r="F31" s="14">
        <v>45000</v>
      </c>
    </row>
    <row r="32" spans="1:6" ht="15.75">
      <c r="A32" s="11" t="s">
        <v>69</v>
      </c>
      <c r="B32" s="4" t="s">
        <v>44</v>
      </c>
      <c r="C32" s="13"/>
      <c r="D32" s="14">
        <v>0</v>
      </c>
      <c r="E32" s="14">
        <v>472963</v>
      </c>
      <c r="F32" s="14">
        <v>960508</v>
      </c>
    </row>
    <row r="33" spans="1:6" ht="15.75">
      <c r="A33" s="31" t="s">
        <v>8</v>
      </c>
      <c r="B33" s="31"/>
      <c r="C33" s="15"/>
      <c r="D33" s="14">
        <f>D11+D16+D20+D23+D28+D31</f>
        <v>39214553.79</v>
      </c>
      <c r="E33" s="14">
        <f>E11+E16+E20+E23+E28+E30</f>
        <v>22841215</v>
      </c>
      <c r="F33" s="14">
        <f>F11+F16+F20+F23+F28+F30</f>
        <v>23132735</v>
      </c>
    </row>
    <row r="34" spans="3:6" ht="15.75">
      <c r="C34" s="22"/>
      <c r="D34" s="5"/>
      <c r="E34" s="23"/>
      <c r="F34" s="23"/>
    </row>
    <row r="35" ht="12.75">
      <c r="D35" s="25"/>
    </row>
  </sheetData>
  <sheetProtection/>
  <mergeCells count="7">
    <mergeCell ref="D1:F1"/>
    <mergeCell ref="D4:F4"/>
    <mergeCell ref="D5:F5"/>
    <mergeCell ref="A33:B33"/>
    <mergeCell ref="A6:F6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2017-05-04T05:17:56Z</cp:lastPrinted>
  <dcterms:created xsi:type="dcterms:W3CDTF">2007-10-12T08:23:45Z</dcterms:created>
  <dcterms:modified xsi:type="dcterms:W3CDTF">2017-05-12T09:42:37Z</dcterms:modified>
  <cp:category/>
  <cp:version/>
  <cp:contentType/>
  <cp:contentStatus/>
</cp:coreProperties>
</file>